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Plávaná/"/>
    </mc:Choice>
  </mc:AlternateContent>
  <xr:revisionPtr revIDLastSave="0" documentId="8_{EFB27C01-A0D6-41FD-9FA3-F1AF7FAFDF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0 " sheetId="1" r:id="rId1"/>
    <sheet name="U15" sheetId="2" r:id="rId2"/>
    <sheet name="U20" sheetId="3" r:id="rId3"/>
  </sheets>
  <definedNames>
    <definedName name="_xlnm._FilterDatabase" localSheetId="0" hidden="1">'U10 '!$A$9:$AM$35</definedName>
    <definedName name="_xlnm._FilterDatabase" localSheetId="1" hidden="1">'U15'!$A$9:$AM$45</definedName>
    <definedName name="_xlnm._FilterDatabase" localSheetId="2" hidden="1">'U20'!$A$9:$AM$32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4OcDHdJyDK5cRM5DTU4LNmzOr0YcQpJD0GCYfXX0TQI="/>
    </ext>
  </extLst>
</workbook>
</file>

<file path=xl/calcChain.xml><?xml version="1.0" encoding="utf-8"?>
<calcChain xmlns="http://schemas.openxmlformats.org/spreadsheetml/2006/main">
  <c r="F12" i="1" l="1"/>
  <c r="F14" i="1"/>
  <c r="F16" i="1"/>
  <c r="F18" i="1"/>
  <c r="F20" i="1"/>
  <c r="F22" i="1"/>
  <c r="F24" i="1"/>
  <c r="F26" i="1"/>
  <c r="F28" i="1"/>
  <c r="F30" i="1"/>
  <c r="F32" i="1"/>
  <c r="F10" i="1"/>
  <c r="E32" i="1"/>
  <c r="I34" i="1"/>
  <c r="F12" i="2"/>
  <c r="F14" i="2"/>
  <c r="F16" i="2"/>
  <c r="F18" i="2"/>
  <c r="F20" i="2"/>
  <c r="F22" i="2"/>
  <c r="F24" i="2"/>
  <c r="F26" i="2"/>
  <c r="F28" i="2"/>
  <c r="F30" i="2"/>
  <c r="F32" i="2"/>
  <c r="F34" i="2"/>
  <c r="F36" i="2"/>
  <c r="F38" i="2"/>
  <c r="F40" i="2"/>
  <c r="F42" i="2"/>
  <c r="F44" i="2"/>
  <c r="F46" i="2"/>
  <c r="F10" i="2"/>
  <c r="F12" i="3"/>
  <c r="F14" i="3"/>
  <c r="F16" i="3"/>
  <c r="F18" i="3"/>
  <c r="F20" i="3"/>
  <c r="F22" i="3"/>
  <c r="F24" i="3"/>
  <c r="F26" i="3"/>
  <c r="F10" i="3"/>
  <c r="J44" i="2"/>
  <c r="E44" i="2" s="1"/>
  <c r="J42" i="2"/>
  <c r="E42" i="2" s="1"/>
  <c r="J40" i="2"/>
  <c r="E40" i="2" s="1"/>
  <c r="J38" i="2"/>
  <c r="E38" i="2" s="1"/>
  <c r="J36" i="2"/>
  <c r="J34" i="2"/>
  <c r="E34" i="2" s="1"/>
  <c r="J32" i="2"/>
  <c r="E32" i="2" s="1"/>
  <c r="J30" i="2"/>
  <c r="E30" i="2" s="1"/>
  <c r="J28" i="2"/>
  <c r="E28" i="2" s="1"/>
  <c r="J26" i="2"/>
  <c r="E26" i="2" s="1"/>
  <c r="J24" i="2"/>
  <c r="E24" i="2" s="1"/>
  <c r="J22" i="2"/>
  <c r="E22" i="2" s="1"/>
  <c r="J20" i="2"/>
  <c r="E20" i="2" s="1"/>
  <c r="J18" i="2"/>
  <c r="E18" i="2" s="1"/>
  <c r="J16" i="2"/>
  <c r="E16" i="2" s="1"/>
  <c r="E12" i="2"/>
  <c r="E14" i="2"/>
  <c r="E36" i="2"/>
  <c r="E10" i="2"/>
  <c r="J14" i="2"/>
  <c r="J12" i="2"/>
  <c r="J10" i="2"/>
  <c r="H48" i="2"/>
  <c r="J30" i="1"/>
  <c r="E30" i="1" s="1"/>
  <c r="J28" i="1"/>
  <c r="E28" i="1" s="1"/>
  <c r="J26" i="1"/>
  <c r="E26" i="1" s="1"/>
  <c r="J24" i="1"/>
  <c r="E24" i="1" s="1"/>
  <c r="J22" i="1"/>
  <c r="E22" i="1" s="1"/>
  <c r="J20" i="1"/>
  <c r="E20" i="1" s="1"/>
  <c r="J18" i="1"/>
  <c r="E18" i="1" s="1"/>
  <c r="J16" i="1"/>
  <c r="E16" i="1" s="1"/>
  <c r="J14" i="1"/>
  <c r="J12" i="1"/>
  <c r="J10" i="1"/>
  <c r="I30" i="3"/>
  <c r="J26" i="3"/>
  <c r="J24" i="3"/>
  <c r="E24" i="3" s="1"/>
  <c r="J22" i="3"/>
  <c r="E22" i="3" s="1"/>
  <c r="J20" i="3"/>
  <c r="E20" i="3" s="1"/>
  <c r="J18" i="3"/>
  <c r="E18" i="3" s="1"/>
  <c r="J16" i="3"/>
  <c r="J14" i="3"/>
  <c r="E14" i="3" s="1"/>
  <c r="J12" i="3"/>
  <c r="E26" i="3"/>
  <c r="J10" i="3"/>
  <c r="E10" i="3" s="1"/>
  <c r="E12" i="3"/>
  <c r="E16" i="3"/>
  <c r="I32" i="3"/>
  <c r="E14" i="1"/>
  <c r="E12" i="1"/>
  <c r="E10" i="1"/>
  <c r="J48" i="2" l="1"/>
</calcChain>
</file>

<file path=xl/sharedStrings.xml><?xml version="1.0" encoding="utf-8"?>
<sst xmlns="http://schemas.openxmlformats.org/spreadsheetml/2006/main" count="231" uniqueCount="100">
  <si>
    <t>Západoslovenská liga mládeže v LRU plávaná 2026</t>
  </si>
  <si>
    <t>U 10</t>
  </si>
  <si>
    <t>1. kolo -26.4.2026</t>
  </si>
  <si>
    <t>2. kolo - 17.5.2026</t>
  </si>
  <si>
    <t>3. kolo - 7.6.2026</t>
  </si>
  <si>
    <t>4. kolo - 12.7.2025</t>
  </si>
  <si>
    <t>5. kolo - 30.8.2025</t>
  </si>
  <si>
    <t>Celkové hodnotenie</t>
  </si>
  <si>
    <t>Štrk. Považany</t>
  </si>
  <si>
    <t>Kanál Žitava</t>
  </si>
  <si>
    <t xml:space="preserve">Čierna Voda </t>
  </si>
  <si>
    <t>Štrk. Vincov Les</t>
  </si>
  <si>
    <t>VN Bátovce</t>
  </si>
  <si>
    <t>MsO SRZ Nové Mesto nad Váhom</t>
  </si>
  <si>
    <t>MO SRZ Marcelová</t>
  </si>
  <si>
    <t>MsO SRZ  Galanta</t>
  </si>
  <si>
    <t>MsO SRZ Sládkovičovo</t>
  </si>
  <si>
    <t>MO SRZ Levice</t>
  </si>
  <si>
    <t>Por. č.</t>
  </si>
  <si>
    <t>Meno a Priezvisko pretekára</t>
  </si>
  <si>
    <t>Rok narodenia</t>
  </si>
  <si>
    <t>Body CIPS</t>
  </si>
  <si>
    <t>Body koef.</t>
  </si>
  <si>
    <t>Umiestnenie</t>
  </si>
  <si>
    <t>Body CIPS celkovo</t>
  </si>
  <si>
    <t>CELKOVÉ
UMIESTNENIE</t>
  </si>
  <si>
    <t>Organizácia</t>
  </si>
  <si>
    <t>Hodnotenie bez podsektorov, tzn. ľubovoľný počet pretekárov v sektore. Priklad: Pretekár XY skončí vo svojej kategorii  na 11. mieste. V sektore je 20 pretekárov.
(20+11):20 = 1.550  (koeficient úrovne súťaže) = 1.550 . Pocita sa pre kazddeho pretekara zvlast podla vzorca. 
Pretekár , ktorý sa nezúčastnil dostáva umiestnenie ( počet zúčastnených pretekárov +1 )</t>
  </si>
  <si>
    <t>Body koef. spolu</t>
  </si>
  <si>
    <t>Počet započ. Pretekov</t>
  </si>
  <si>
    <t>Priebežné umiestnenie</t>
  </si>
  <si>
    <t>Zapocitany pretek</t>
  </si>
  <si>
    <t>Eva Kmeťová</t>
  </si>
  <si>
    <t>Topoľčany</t>
  </si>
  <si>
    <t>Andrejko Lištiak</t>
  </si>
  <si>
    <t>Partizánske</t>
  </si>
  <si>
    <t>Timotej Janek</t>
  </si>
  <si>
    <t>Šaľa</t>
  </si>
  <si>
    <t>Simeon Ján Palkovič</t>
  </si>
  <si>
    <t>Zvolen</t>
  </si>
  <si>
    <t>Benjamin Lucas Keller</t>
  </si>
  <si>
    <t>Galanta</t>
  </si>
  <si>
    <t>Viliam Pomajbo</t>
  </si>
  <si>
    <t xml:space="preserve">Nové Mesto nad Váhom </t>
  </si>
  <si>
    <t>Jozef Radil</t>
  </si>
  <si>
    <t>Trenčín</t>
  </si>
  <si>
    <t>Alexandra Radilová</t>
  </si>
  <si>
    <t>Samuel Radil</t>
  </si>
  <si>
    <t>Alex Adamik</t>
  </si>
  <si>
    <t>Komárno</t>
  </si>
  <si>
    <t>Mateo Vavro</t>
  </si>
  <si>
    <t>Nové Mesto nad Váhom</t>
  </si>
  <si>
    <t>U 15</t>
  </si>
  <si>
    <t>Celkové umiestnenie</t>
  </si>
  <si>
    <t>Počet započ. pretekov</t>
  </si>
  <si>
    <t>Kristína Turovská</t>
  </si>
  <si>
    <t>Tomáš Hotový</t>
  </si>
  <si>
    <t>Trnava</t>
  </si>
  <si>
    <t>Karin Šimanská</t>
  </si>
  <si>
    <t>Miška Radilová</t>
  </si>
  <si>
    <t>Alex Blaschke</t>
  </si>
  <si>
    <t>Šoporňa</t>
  </si>
  <si>
    <t>Lukáš Macháč</t>
  </si>
  <si>
    <t>Samuel Choma</t>
  </si>
  <si>
    <t>Šimon Libošvár</t>
  </si>
  <si>
    <t>Jakub Ľudvik</t>
  </si>
  <si>
    <t>Spišská Nová Ves</t>
  </si>
  <si>
    <t>Martin Omasta</t>
  </si>
  <si>
    <t>Vanessa Suržinová</t>
  </si>
  <si>
    <t>Matúš Uhliar</t>
  </si>
  <si>
    <t>Tomáš Uhliar</t>
  </si>
  <si>
    <t>Eliška Mníchová</t>
  </si>
  <si>
    <t>Zlaté Moravce</t>
  </si>
  <si>
    <t>Samuel Mních</t>
  </si>
  <si>
    <t>Tobias Vavro</t>
  </si>
  <si>
    <t>Gergely Botond</t>
  </si>
  <si>
    <t>Borsosberény</t>
  </si>
  <si>
    <t>Lukáš Patúš</t>
  </si>
  <si>
    <t xml:space="preserve">Pezinok </t>
  </si>
  <si>
    <t>U 20</t>
  </si>
  <si>
    <t>Pocet pretekarov
9</t>
  </si>
  <si>
    <t>Lenka Turovská</t>
  </si>
  <si>
    <t>Barbora Korcová</t>
  </si>
  <si>
    <t>Alexandra Čampišová</t>
  </si>
  <si>
    <t xml:space="preserve">Turčianske Teplice </t>
  </si>
  <si>
    <t>Gábor Korocsány</t>
  </si>
  <si>
    <t>Györ</t>
  </si>
  <si>
    <t>Andrej Macháč</t>
  </si>
  <si>
    <t>Dominik Šebek</t>
  </si>
  <si>
    <t>Šahy</t>
  </si>
  <si>
    <t>Linda Palkechová</t>
  </si>
  <si>
    <t>Drahovce</t>
  </si>
  <si>
    <t>Jakub Lipka</t>
  </si>
  <si>
    <t>Piešťany</t>
  </si>
  <si>
    <t>Matej Stano</t>
  </si>
  <si>
    <t>Turčianske Teplice</t>
  </si>
  <si>
    <t>Pocet pretekarov</t>
  </si>
  <si>
    <t>Celková hmotnosť</t>
  </si>
  <si>
    <t>Richard Radil</t>
  </si>
  <si>
    <t>Pocet pretekarov 
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</si>
</sst>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5" x14ac:knownFonts="1">
    <font>
      <sz val="11"/>
      <color theme="1"/>
      <name val="Calibri"/>
      <scheme val="minor"/>
    </font>
    <font>
      <b/>
      <i/>
      <sz val="36"/>
      <color theme="1"/>
      <name val="Calibri"/>
    </font>
    <font>
      <sz val="11"/>
      <name val="Calibri"/>
    </font>
    <font>
      <b/>
      <i/>
      <sz val="11"/>
      <color theme="1"/>
      <name val="Calibri"/>
    </font>
    <font>
      <b/>
      <i/>
      <sz val="26"/>
      <color theme="1"/>
      <name val="Calibri"/>
    </font>
    <font>
      <b/>
      <i/>
      <sz val="20"/>
      <color theme="1"/>
      <name val="Calibri"/>
    </font>
    <font>
      <b/>
      <i/>
      <sz val="12"/>
      <color theme="1"/>
      <name val="Calibri"/>
    </font>
    <font>
      <b/>
      <sz val="16"/>
      <color theme="1"/>
      <name val="Calibri"/>
    </font>
    <font>
      <b/>
      <sz val="11"/>
      <color theme="1"/>
      <name val="Calibri"/>
    </font>
    <font>
      <b/>
      <i/>
      <sz val="14"/>
      <color theme="1"/>
      <name val="Calibri"/>
    </font>
    <font>
      <b/>
      <i/>
      <sz val="24"/>
      <color theme="1"/>
      <name val="Calibri"/>
    </font>
    <font>
      <b/>
      <i/>
      <sz val="16"/>
      <color theme="1"/>
      <name val="Calibri"/>
    </font>
    <font>
      <sz val="11"/>
      <color theme="1"/>
      <name val="Calibri"/>
    </font>
    <font>
      <b/>
      <sz val="24"/>
      <color theme="1"/>
      <name val="Calibri"/>
    </font>
    <font>
      <sz val="12"/>
      <color theme="1"/>
      <name val="Calibri"/>
    </font>
    <font>
      <sz val="24"/>
      <color theme="1"/>
      <name val="Calibri"/>
    </font>
    <font>
      <i/>
      <sz val="10"/>
      <color theme="1"/>
      <name val="Calibri"/>
    </font>
    <font>
      <b/>
      <i/>
      <sz val="22"/>
      <color theme="1"/>
      <name val="Calibri"/>
    </font>
    <font>
      <b/>
      <sz val="36"/>
      <color theme="1"/>
      <name val="Calibri"/>
    </font>
    <font>
      <b/>
      <sz val="12"/>
      <color theme="1"/>
      <name val="Calibri"/>
    </font>
    <font>
      <b/>
      <sz val="2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4"/>
      <name val="Calibri"/>
      <family val="2"/>
    </font>
    <font>
      <b/>
      <sz val="24"/>
      <color theme="1"/>
      <name val="Calibri"/>
      <family val="2"/>
    </font>
    <font>
      <b/>
      <sz val="11"/>
      <color theme="1"/>
      <name val="Calibri"/>
      <family val="2"/>
    </font>
    <font>
      <b/>
      <sz val="22"/>
      <color theme="1"/>
      <name val="Calibri"/>
      <family val="2"/>
    </font>
    <font>
      <sz val="22"/>
      <name val="Calibri"/>
      <family val="2"/>
    </font>
    <font>
      <sz val="24"/>
      <color theme="1"/>
      <name val="Calibri"/>
      <family val="2"/>
    </font>
    <font>
      <sz val="2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indexed="64"/>
      </patternFill>
    </fill>
  </fills>
  <borders count="1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322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0" borderId="0" xfId="0" applyFont="1"/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3" borderId="26" xfId="0" applyFont="1" applyFill="1" applyBorder="1" applyAlignment="1">
      <alignment horizontal="right"/>
    </xf>
    <xf numFmtId="0" fontId="5" fillId="3" borderId="26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right"/>
    </xf>
    <xf numFmtId="0" fontId="3" fillId="2" borderId="2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0" fontId="7" fillId="5" borderId="49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52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7" fillId="5" borderId="66" xfId="0" applyFont="1" applyFill="1" applyBorder="1" applyAlignment="1">
      <alignment horizontal="center" vertical="center" wrapText="1"/>
    </xf>
    <xf numFmtId="0" fontId="7" fillId="5" borderId="64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 wrapText="1"/>
    </xf>
    <xf numFmtId="0" fontId="8" fillId="5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left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13" fillId="0" borderId="73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3" fillId="2" borderId="84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 wrapText="1"/>
    </xf>
    <xf numFmtId="0" fontId="3" fillId="2" borderId="72" xfId="0" applyFont="1" applyFill="1" applyBorder="1" applyAlignment="1">
      <alignment horizontal="left"/>
    </xf>
    <xf numFmtId="0" fontId="3" fillId="2" borderId="69" xfId="0" applyFont="1" applyFill="1" applyBorder="1" applyAlignment="1">
      <alignment horizontal="left"/>
    </xf>
    <xf numFmtId="0" fontId="3" fillId="2" borderId="70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92" xfId="0" applyFont="1" applyBorder="1" applyAlignment="1">
      <alignment horizontal="left"/>
    </xf>
    <xf numFmtId="0" fontId="13" fillId="0" borderId="51" xfId="0" applyFont="1" applyBorder="1" applyAlignment="1">
      <alignment horizontal="left"/>
    </xf>
    <xf numFmtId="0" fontId="16" fillId="0" borderId="37" xfId="0" applyFont="1" applyBorder="1" applyAlignment="1">
      <alignment horizontal="left"/>
    </xf>
    <xf numFmtId="0" fontId="21" fillId="0" borderId="0" xfId="0" applyFont="1"/>
    <xf numFmtId="0" fontId="26" fillId="5" borderId="26" xfId="0" applyFont="1" applyFill="1" applyBorder="1" applyAlignment="1">
      <alignment horizontal="center" vertical="center" wrapText="1"/>
    </xf>
    <xf numFmtId="0" fontId="27" fillId="2" borderId="51" xfId="0" applyFont="1" applyFill="1" applyBorder="1" applyAlignment="1">
      <alignment horizontal="center" vertical="center"/>
    </xf>
    <xf numFmtId="0" fontId="27" fillId="2" borderId="51" xfId="0" applyFont="1" applyFill="1" applyBorder="1" applyAlignment="1">
      <alignment horizontal="left"/>
    </xf>
    <xf numFmtId="0" fontId="27" fillId="2" borderId="15" xfId="0" applyFont="1" applyFill="1" applyBorder="1" applyAlignment="1">
      <alignment horizontal="left"/>
    </xf>
    <xf numFmtId="0" fontId="27" fillId="2" borderId="52" xfId="0" applyFont="1" applyFill="1" applyBorder="1" applyAlignment="1">
      <alignment horizontal="center" vertical="center"/>
    </xf>
    <xf numFmtId="0" fontId="26" fillId="5" borderId="60" xfId="0" applyFont="1" applyFill="1" applyBorder="1" applyAlignment="1">
      <alignment horizontal="center" vertical="center" wrapText="1"/>
    </xf>
    <xf numFmtId="0" fontId="26" fillId="5" borderId="68" xfId="0" applyFont="1" applyFill="1" applyBorder="1" applyAlignment="1">
      <alignment horizontal="center" vertical="center" wrapText="1"/>
    </xf>
    <xf numFmtId="0" fontId="27" fillId="2" borderId="69" xfId="0" applyFont="1" applyFill="1" applyBorder="1" applyAlignment="1">
      <alignment horizontal="center" vertical="center"/>
    </xf>
    <xf numFmtId="0" fontId="27" fillId="2" borderId="70" xfId="0" applyFont="1" applyFill="1" applyBorder="1" applyAlignment="1">
      <alignment horizontal="left"/>
    </xf>
    <xf numFmtId="0" fontId="27" fillId="2" borderId="7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8" fillId="5" borderId="99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3" fillId="3" borderId="112" xfId="0" applyFont="1" applyFill="1" applyBorder="1" applyAlignment="1">
      <alignment horizontal="center"/>
    </xf>
    <xf numFmtId="0" fontId="5" fillId="3" borderId="84" xfId="0" applyFont="1" applyFill="1" applyBorder="1" applyAlignment="1">
      <alignment horizontal="center"/>
    </xf>
    <xf numFmtId="0" fontId="3" fillId="3" borderId="84" xfId="0" applyFont="1" applyFill="1" applyBorder="1" applyAlignment="1">
      <alignment horizontal="center"/>
    </xf>
    <xf numFmtId="0" fontId="8" fillId="5" borderId="46" xfId="0" applyFont="1" applyFill="1" applyBorder="1" applyAlignment="1">
      <alignment horizontal="center" vertical="center" wrapText="1"/>
    </xf>
    <xf numFmtId="0" fontId="3" fillId="3" borderId="117" xfId="0" applyFont="1" applyFill="1" applyBorder="1" applyAlignment="1">
      <alignment horizontal="right"/>
    </xf>
    <xf numFmtId="0" fontId="3" fillId="2" borderId="117" xfId="0" applyFont="1" applyFill="1" applyBorder="1" applyAlignment="1">
      <alignment horizontal="right"/>
    </xf>
    <xf numFmtId="0" fontId="3" fillId="2" borderId="122" xfId="0" applyFont="1" applyFill="1" applyBorder="1" applyAlignment="1">
      <alignment horizontal="left"/>
    </xf>
    <xf numFmtId="0" fontId="8" fillId="5" borderId="124" xfId="0" applyFont="1" applyFill="1" applyBorder="1" applyAlignment="1">
      <alignment horizontal="center" vertical="center" wrapText="1"/>
    </xf>
    <xf numFmtId="0" fontId="3" fillId="2" borderId="119" xfId="0" applyFont="1" applyFill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6" fillId="0" borderId="70" xfId="0" applyFont="1" applyBorder="1" applyAlignment="1">
      <alignment horizontal="left"/>
    </xf>
    <xf numFmtId="0" fontId="13" fillId="8" borderId="51" xfId="0" applyFont="1" applyFill="1" applyBorder="1" applyAlignment="1">
      <alignment horizontal="left"/>
    </xf>
    <xf numFmtId="0" fontId="13" fillId="8" borderId="15" xfId="0" applyFont="1" applyFill="1" applyBorder="1" applyAlignment="1">
      <alignment horizontal="left"/>
    </xf>
    <xf numFmtId="0" fontId="13" fillId="0" borderId="39" xfId="0" applyFont="1" applyBorder="1" applyAlignment="1">
      <alignment horizontal="center" vertical="center"/>
    </xf>
    <xf numFmtId="0" fontId="2" fillId="0" borderId="45" xfId="0" applyFont="1" applyBorder="1"/>
    <xf numFmtId="0" fontId="16" fillId="0" borderId="61" xfId="0" applyFont="1" applyBorder="1" applyAlignment="1">
      <alignment horizontal="left"/>
    </xf>
    <xf numFmtId="0" fontId="2" fillId="0" borderId="32" xfId="0" applyFont="1" applyBorder="1"/>
    <xf numFmtId="0" fontId="29" fillId="0" borderId="5" xfId="0" applyFont="1" applyBorder="1" applyAlignment="1">
      <alignment horizontal="left"/>
    </xf>
    <xf numFmtId="0" fontId="0" fillId="0" borderId="82" xfId="0" applyBorder="1"/>
    <xf numFmtId="0" fontId="0" fillId="0" borderId="97" xfId="0" applyBorder="1"/>
    <xf numFmtId="0" fontId="0" fillId="0" borderId="98" xfId="0" applyBorder="1"/>
    <xf numFmtId="0" fontId="15" fillId="0" borderId="35" xfId="0" applyFont="1" applyBorder="1" applyAlignment="1">
      <alignment horizontal="center" vertical="center"/>
    </xf>
    <xf numFmtId="0" fontId="2" fillId="0" borderId="41" xfId="0" applyFont="1" applyBorder="1"/>
    <xf numFmtId="0" fontId="15" fillId="0" borderId="37" xfId="0" applyFont="1" applyBorder="1" applyAlignment="1">
      <alignment horizontal="center" vertical="center"/>
    </xf>
    <xf numFmtId="0" fontId="2" fillId="0" borderId="43" xfId="0" applyFont="1" applyBorder="1"/>
    <xf numFmtId="0" fontId="15" fillId="0" borderId="39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2" fillId="0" borderId="61" xfId="0" applyFont="1" applyBorder="1"/>
    <xf numFmtId="164" fontId="15" fillId="0" borderId="37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3" fillId="0" borderId="73" xfId="0" applyFont="1" applyBorder="1" applyAlignment="1">
      <alignment horizontal="left"/>
    </xf>
    <xf numFmtId="0" fontId="2" fillId="0" borderId="74" xfId="0" applyFont="1" applyBorder="1"/>
    <xf numFmtId="0" fontId="14" fillId="0" borderId="54" xfId="0" applyFont="1" applyBorder="1" applyAlignment="1">
      <alignment horizontal="center" vertical="center"/>
    </xf>
    <xf numFmtId="0" fontId="2" fillId="0" borderId="62" xfId="0" applyFont="1" applyBorder="1"/>
    <xf numFmtId="0" fontId="16" fillId="0" borderId="78" xfId="0" applyFont="1" applyBorder="1" applyAlignment="1">
      <alignment horizontal="left"/>
    </xf>
    <xf numFmtId="0" fontId="2" fillId="0" borderId="25" xfId="0" applyFont="1" applyBorder="1"/>
    <xf numFmtId="0" fontId="14" fillId="0" borderId="53" xfId="0" applyFont="1" applyBorder="1" applyAlignment="1">
      <alignment horizontal="center" vertical="center"/>
    </xf>
    <xf numFmtId="0" fontId="13" fillId="0" borderId="79" xfId="0" applyFont="1" applyBorder="1" applyAlignment="1">
      <alignment horizontal="left"/>
    </xf>
    <xf numFmtId="0" fontId="2" fillId="0" borderId="80" xfId="0" applyFont="1" applyBorder="1"/>
    <xf numFmtId="0" fontId="13" fillId="8" borderId="73" xfId="0" applyFont="1" applyFill="1" applyBorder="1" applyAlignment="1">
      <alignment horizontal="left"/>
    </xf>
    <xf numFmtId="0" fontId="2" fillId="8" borderId="74" xfId="0" applyFont="1" applyFill="1" applyBorder="1"/>
    <xf numFmtId="0" fontId="15" fillId="8" borderId="5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2" fillId="0" borderId="17" xfId="0" applyFont="1" applyBorder="1"/>
    <xf numFmtId="0" fontId="2" fillId="0" borderId="21" xfId="0" applyFont="1" applyBorder="1"/>
    <xf numFmtId="0" fontId="4" fillId="2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3" xfId="0" applyFont="1" applyBorder="1"/>
    <xf numFmtId="0" fontId="2" fillId="0" borderId="34" xfId="0" applyFont="1" applyBorder="1"/>
    <xf numFmtId="0" fontId="5" fillId="3" borderId="11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3" fillId="3" borderId="11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2" fillId="0" borderId="18" xfId="0" applyFont="1" applyBorder="1"/>
    <xf numFmtId="0" fontId="2" fillId="0" borderId="12" xfId="0" applyFont="1" applyBorder="1"/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44" xfId="0" applyFont="1" applyBorder="1"/>
    <xf numFmtId="0" fontId="3" fillId="2" borderId="3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24" xfId="0" applyFont="1" applyBorder="1"/>
    <xf numFmtId="0" fontId="2" fillId="0" borderId="31" xfId="0" applyFont="1" applyBorder="1"/>
    <xf numFmtId="0" fontId="3" fillId="2" borderId="11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4" fillId="4" borderId="39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27" fillId="2" borderId="53" xfId="0" applyFont="1" applyFill="1" applyBorder="1" applyAlignment="1">
      <alignment horizontal="center" vertical="center" wrapText="1"/>
    </xf>
    <xf numFmtId="0" fontId="28" fillId="0" borderId="54" xfId="0" applyFont="1" applyBorder="1"/>
    <xf numFmtId="0" fontId="28" fillId="0" borderId="55" xfId="0" applyFont="1" applyBorder="1"/>
    <xf numFmtId="0" fontId="28" fillId="0" borderId="61" xfId="0" applyFont="1" applyBorder="1"/>
    <xf numFmtId="0" fontId="28" fillId="0" borderId="62" xfId="0" applyFont="1" applyBorder="1"/>
    <xf numFmtId="0" fontId="28" fillId="0" borderId="34" xfId="0" applyFont="1" applyBorder="1"/>
    <xf numFmtId="0" fontId="11" fillId="2" borderId="4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right"/>
    </xf>
    <xf numFmtId="0" fontId="3" fillId="2" borderId="3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25" fillId="2" borderId="48" xfId="0" applyFont="1" applyFill="1" applyBorder="1" applyAlignment="1">
      <alignment horizontal="center" vertical="center" wrapText="1"/>
    </xf>
    <xf numFmtId="0" fontId="25" fillId="2" borderId="85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25" fillId="2" borderId="86" xfId="0" applyFont="1" applyFill="1" applyBorder="1" applyAlignment="1">
      <alignment horizontal="center" vertical="center" wrapText="1"/>
    </xf>
    <xf numFmtId="0" fontId="25" fillId="2" borderId="87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49" fontId="2" fillId="0" borderId="43" xfId="0" applyNumberFormat="1" applyFont="1" applyBorder="1"/>
    <xf numFmtId="0" fontId="33" fillId="0" borderId="37" xfId="0" applyFont="1" applyBorder="1" applyAlignment="1">
      <alignment horizontal="center" vertical="center"/>
    </xf>
    <xf numFmtId="0" fontId="34" fillId="0" borderId="43" xfId="0" applyFont="1" applyBorder="1"/>
    <xf numFmtId="0" fontId="33" fillId="0" borderId="39" xfId="0" applyFont="1" applyBorder="1" applyAlignment="1">
      <alignment horizontal="center" vertical="center"/>
    </xf>
    <xf numFmtId="0" fontId="34" fillId="0" borderId="45" xfId="0" applyFont="1" applyBorder="1"/>
    <xf numFmtId="0" fontId="24" fillId="0" borderId="79" xfId="0" applyFont="1" applyBorder="1" applyAlignment="1">
      <alignment horizontal="left"/>
    </xf>
    <xf numFmtId="0" fontId="23" fillId="0" borderId="81" xfId="0" applyFont="1" applyBorder="1"/>
    <xf numFmtId="0" fontId="7" fillId="5" borderId="75" xfId="0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0" fillId="5" borderId="35" xfId="0" applyFont="1" applyFill="1" applyBorder="1" applyAlignment="1">
      <alignment horizontal="center" vertical="center" wrapText="1"/>
    </xf>
    <xf numFmtId="0" fontId="8" fillId="5" borderId="99" xfId="0" applyFont="1" applyFill="1" applyBorder="1" applyAlignment="1">
      <alignment horizontal="center" vertical="center" wrapText="1"/>
    </xf>
    <xf numFmtId="164" fontId="33" fillId="0" borderId="37" xfId="0" applyNumberFormat="1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4" fillId="0" borderId="61" xfId="0" applyFont="1" applyBorder="1"/>
    <xf numFmtId="0" fontId="33" fillId="0" borderId="35" xfId="0" applyFont="1" applyBorder="1" applyAlignment="1">
      <alignment horizontal="center" vertical="center"/>
    </xf>
    <xf numFmtId="0" fontId="34" fillId="0" borderId="41" xfId="0" applyFont="1" applyBorder="1"/>
    <xf numFmtId="0" fontId="33" fillId="0" borderId="9" xfId="0" applyFont="1" applyBorder="1" applyAlignment="1">
      <alignment horizontal="center" vertical="center"/>
    </xf>
    <xf numFmtId="0" fontId="34" fillId="0" borderId="31" xfId="0" applyFont="1" applyBorder="1"/>
    <xf numFmtId="164" fontId="33" fillId="0" borderId="89" xfId="0" applyNumberFormat="1" applyFont="1" applyBorder="1" applyAlignment="1">
      <alignment horizontal="center" vertical="center"/>
    </xf>
    <xf numFmtId="0" fontId="34" fillId="0" borderId="63" xfId="0" applyFont="1" applyBorder="1"/>
    <xf numFmtId="0" fontId="33" fillId="0" borderId="101" xfId="0" applyFont="1" applyBorder="1" applyAlignment="1">
      <alignment horizontal="center" vertical="center"/>
    </xf>
    <xf numFmtId="0" fontId="34" fillId="0" borderId="104" xfId="0" applyFont="1" applyBorder="1"/>
    <xf numFmtId="0" fontId="33" fillId="0" borderId="110" xfId="0" applyFont="1" applyBorder="1" applyAlignment="1">
      <alignment horizontal="center" vertical="center"/>
    </xf>
    <xf numFmtId="0" fontId="34" fillId="0" borderId="110" xfId="0" applyFont="1" applyBorder="1"/>
    <xf numFmtId="0" fontId="33" fillId="0" borderId="104" xfId="0" applyFont="1" applyBorder="1" applyAlignment="1">
      <alignment horizontal="center" vertical="center"/>
    </xf>
    <xf numFmtId="0" fontId="33" fillId="0" borderId="100" xfId="0" applyFont="1" applyBorder="1" applyAlignment="1">
      <alignment horizontal="center" vertical="center"/>
    </xf>
    <xf numFmtId="0" fontId="34" fillId="0" borderId="100" xfId="0" applyFont="1" applyBorder="1"/>
    <xf numFmtId="0" fontId="12" fillId="0" borderId="35" xfId="0" applyFont="1" applyBorder="1" applyAlignment="1">
      <alignment horizontal="center" vertical="center"/>
    </xf>
    <xf numFmtId="0" fontId="22" fillId="0" borderId="73" xfId="0" applyFont="1" applyBorder="1" applyAlignment="1">
      <alignment horizontal="left"/>
    </xf>
    <xf numFmtId="0" fontId="23" fillId="0" borderId="88" xfId="0" applyFont="1" applyBorder="1"/>
    <xf numFmtId="164" fontId="33" fillId="0" borderId="70" xfId="0" applyNumberFormat="1" applyFont="1" applyBorder="1" applyAlignment="1">
      <alignment horizontal="center" vertical="center"/>
    </xf>
    <xf numFmtId="0" fontId="34" fillId="0" borderId="67" xfId="0" applyFont="1" applyBorder="1"/>
    <xf numFmtId="0" fontId="34" fillId="0" borderId="111" xfId="0" applyFont="1" applyBorder="1"/>
    <xf numFmtId="0" fontId="34" fillId="0" borderId="106" xfId="0" applyFont="1" applyBorder="1"/>
    <xf numFmtId="0" fontId="34" fillId="0" borderId="107" xfId="0" applyFont="1" applyBorder="1"/>
    <xf numFmtId="164" fontId="33" fillId="0" borderId="100" xfId="0" applyNumberFormat="1" applyFont="1" applyBorder="1" applyAlignment="1">
      <alignment horizontal="center" vertical="center"/>
    </xf>
    <xf numFmtId="0" fontId="33" fillId="0" borderId="105" xfId="0" applyFont="1" applyBorder="1" applyAlignment="1">
      <alignment horizontal="center" vertical="center"/>
    </xf>
    <xf numFmtId="0" fontId="34" fillId="0" borderId="108" xfId="0" applyFont="1" applyBorder="1"/>
    <xf numFmtId="0" fontId="33" fillId="0" borderId="72" xfId="0" applyFont="1" applyBorder="1" applyAlignment="1">
      <alignment horizontal="center" vertical="center"/>
    </xf>
    <xf numFmtId="0" fontId="34" fillId="0" borderId="46" xfId="0" applyFont="1" applyBorder="1"/>
    <xf numFmtId="0" fontId="15" fillId="0" borderId="78" xfId="0" applyFont="1" applyBorder="1" applyAlignment="1">
      <alignment horizontal="center" vertical="center"/>
    </xf>
    <xf numFmtId="0" fontId="15" fillId="0" borderId="93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164" fontId="15" fillId="0" borderId="94" xfId="0" applyNumberFormat="1" applyFont="1" applyBorder="1" applyAlignment="1">
      <alignment horizontal="center" vertical="center"/>
    </xf>
    <xf numFmtId="0" fontId="34" fillId="0" borderId="105" xfId="0" applyFont="1" applyBorder="1"/>
    <xf numFmtId="0" fontId="33" fillId="8" borderId="110" xfId="0" applyFont="1" applyFill="1" applyBorder="1" applyAlignment="1">
      <alignment horizontal="center" vertical="center"/>
    </xf>
    <xf numFmtId="0" fontId="34" fillId="8" borderId="110" xfId="0" applyFont="1" applyFill="1" applyBorder="1"/>
    <xf numFmtId="0" fontId="31" fillId="8" borderId="79" xfId="0" applyFont="1" applyFill="1" applyBorder="1" applyAlignment="1">
      <alignment horizontal="left"/>
    </xf>
    <xf numFmtId="0" fontId="32" fillId="8" borderId="81" xfId="0" applyFont="1" applyFill="1" applyBorder="1"/>
    <xf numFmtId="0" fontId="24" fillId="0" borderId="78" xfId="0" applyFont="1" applyBorder="1" applyAlignment="1">
      <alignment horizontal="left" vertical="center"/>
    </xf>
    <xf numFmtId="0" fontId="23" fillId="0" borderId="25" xfId="0" applyFont="1" applyBorder="1"/>
    <xf numFmtId="0" fontId="31" fillId="8" borderId="73" xfId="0" applyFont="1" applyFill="1" applyBorder="1" applyAlignment="1">
      <alignment horizontal="left"/>
    </xf>
    <xf numFmtId="0" fontId="32" fillId="8" borderId="91" xfId="0" applyFont="1" applyFill="1" applyBorder="1"/>
    <xf numFmtId="165" fontId="33" fillId="0" borderId="37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0" borderId="90" xfId="0" applyFont="1" applyBorder="1"/>
    <xf numFmtId="0" fontId="18" fillId="0" borderId="39" xfId="0" applyFont="1" applyBorder="1" applyAlignment="1">
      <alignment horizontal="center"/>
    </xf>
    <xf numFmtId="0" fontId="24" fillId="0" borderId="20" xfId="0" applyFont="1" applyBorder="1" applyAlignment="1">
      <alignment horizontal="left"/>
    </xf>
    <xf numFmtId="0" fontId="23" fillId="0" borderId="17" xfId="0" applyFont="1" applyBorder="1"/>
    <xf numFmtId="0" fontId="31" fillId="0" borderId="73" xfId="0" applyFont="1" applyBorder="1" applyAlignment="1">
      <alignment horizontal="left"/>
    </xf>
    <xf numFmtId="0" fontId="32" fillId="0" borderId="88" xfId="0" applyFont="1" applyBorder="1"/>
    <xf numFmtId="0" fontId="24" fillId="0" borderId="78" xfId="0" applyFont="1" applyBorder="1" applyAlignment="1">
      <alignment horizontal="left"/>
    </xf>
    <xf numFmtId="0" fontId="24" fillId="0" borderId="61" xfId="0" applyFont="1" applyBorder="1" applyAlignment="1">
      <alignment horizontal="left"/>
    </xf>
    <xf numFmtId="0" fontId="23" fillId="0" borderId="32" xfId="0" applyFont="1" applyBorder="1"/>
    <xf numFmtId="0" fontId="24" fillId="0" borderId="11" xfId="0" applyFont="1" applyBorder="1" applyAlignment="1">
      <alignment horizontal="left"/>
    </xf>
    <xf numFmtId="0" fontId="23" fillId="0" borderId="83" xfId="0" applyFont="1" applyBorder="1"/>
    <xf numFmtId="0" fontId="31" fillId="0" borderId="79" xfId="0" applyFont="1" applyBorder="1" applyAlignment="1">
      <alignment horizontal="left"/>
    </xf>
    <xf numFmtId="0" fontId="32" fillId="0" borderId="81" xfId="0" applyFont="1" applyBorder="1"/>
    <xf numFmtId="0" fontId="24" fillId="0" borderId="73" xfId="0" applyFont="1" applyBorder="1" applyAlignment="1">
      <alignment horizontal="left"/>
    </xf>
    <xf numFmtId="0" fontId="23" fillId="0" borderId="91" xfId="0" applyFont="1" applyBorder="1"/>
    <xf numFmtId="164" fontId="34" fillId="0" borderId="100" xfId="0" applyNumberFormat="1" applyFont="1" applyBorder="1"/>
    <xf numFmtId="0" fontId="10" fillId="2" borderId="53" xfId="0" applyFont="1" applyFill="1" applyBorder="1" applyAlignment="1">
      <alignment horizontal="center" vertical="center" wrapText="1"/>
    </xf>
    <xf numFmtId="0" fontId="2" fillId="0" borderId="54" xfId="0" applyFont="1" applyBorder="1"/>
    <xf numFmtId="0" fontId="2" fillId="0" borderId="55" xfId="0" applyFont="1" applyBorder="1"/>
    <xf numFmtId="0" fontId="3" fillId="3" borderId="114" xfId="0" applyFont="1" applyFill="1" applyBorder="1" applyAlignment="1">
      <alignment horizontal="center"/>
    </xf>
    <xf numFmtId="0" fontId="2" fillId="0" borderId="115" xfId="0" applyFont="1" applyBorder="1"/>
    <xf numFmtId="0" fontId="2" fillId="0" borderId="116" xfId="0" applyFont="1" applyBorder="1"/>
    <xf numFmtId="0" fontId="5" fillId="3" borderId="15" xfId="0" applyFont="1" applyFill="1" applyBorder="1" applyAlignment="1">
      <alignment horizontal="center"/>
    </xf>
    <xf numFmtId="0" fontId="2" fillId="0" borderId="118" xfId="0" applyFont="1" applyBorder="1"/>
    <xf numFmtId="0" fontId="3" fillId="2" borderId="69" xfId="0" applyFont="1" applyFill="1" applyBorder="1" applyAlignment="1">
      <alignment horizontal="center" vertical="center"/>
    </xf>
    <xf numFmtId="0" fontId="3" fillId="2" borderId="119" xfId="0" applyFont="1" applyFill="1" applyBorder="1" applyAlignment="1">
      <alignment horizontal="center" vertical="center"/>
    </xf>
    <xf numFmtId="0" fontId="2" fillId="0" borderId="120" xfId="0" applyFont="1" applyBorder="1"/>
    <xf numFmtId="0" fontId="2" fillId="0" borderId="82" xfId="0" applyFont="1" applyBorder="1"/>
    <xf numFmtId="0" fontId="2" fillId="0" borderId="83" xfId="0" applyFont="1" applyBorder="1"/>
    <xf numFmtId="0" fontId="3" fillId="3" borderId="15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 vertical="center"/>
    </xf>
    <xf numFmtId="0" fontId="30" fillId="5" borderId="121" xfId="0" applyFont="1" applyFill="1" applyBorder="1" applyAlignment="1">
      <alignment horizontal="center" vertical="center" wrapText="1"/>
    </xf>
    <xf numFmtId="0" fontId="8" fillId="5" borderId="123" xfId="0" applyFont="1" applyFill="1" applyBorder="1" applyAlignment="1">
      <alignment horizontal="center" vertical="center" wrapText="1"/>
    </xf>
    <xf numFmtId="0" fontId="30" fillId="5" borderId="72" xfId="0" applyFont="1" applyFill="1" applyBorder="1" applyAlignment="1">
      <alignment horizontal="center" vertical="center" wrapText="1"/>
    </xf>
    <xf numFmtId="0" fontId="8" fillId="5" borderId="113" xfId="0" applyFont="1" applyFill="1" applyBorder="1" applyAlignment="1">
      <alignment horizontal="center" vertical="center" wrapText="1"/>
    </xf>
    <xf numFmtId="0" fontId="33" fillId="0" borderId="109" xfId="0" applyFont="1" applyBorder="1" applyAlignment="1">
      <alignment horizontal="center" vertical="center"/>
    </xf>
    <xf numFmtId="0" fontId="32" fillId="8" borderId="88" xfId="0" applyFont="1" applyFill="1" applyBorder="1"/>
    <xf numFmtId="0" fontId="33" fillId="0" borderId="89" xfId="0" applyFont="1" applyBorder="1" applyAlignment="1">
      <alignment horizontal="center" vertical="center"/>
    </xf>
    <xf numFmtId="0" fontId="33" fillId="0" borderId="10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164" fontId="33" fillId="0" borderId="102" xfId="0" applyNumberFormat="1" applyFont="1" applyBorder="1" applyAlignment="1">
      <alignment horizontal="center" vertical="center"/>
    </xf>
    <xf numFmtId="0" fontId="33" fillId="0" borderId="103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14" fillId="0" borderId="94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2" fillId="0" borderId="104" xfId="0" applyFont="1" applyBorder="1"/>
    <xf numFmtId="164" fontId="15" fillId="0" borderId="102" xfId="0" applyNumberFormat="1" applyFont="1" applyBorder="1" applyAlignment="1">
      <alignment horizontal="center" vertical="center"/>
    </xf>
    <xf numFmtId="0" fontId="2" fillId="0" borderId="100" xfId="0" applyFont="1" applyBorder="1"/>
    <xf numFmtId="0" fontId="15" fillId="0" borderId="102" xfId="0" applyFont="1" applyBorder="1" applyAlignment="1">
      <alignment horizontal="center" vertical="center"/>
    </xf>
    <xf numFmtId="0" fontId="15" fillId="8" borderId="105" xfId="0" applyFont="1" applyFill="1" applyBorder="1" applyAlignment="1">
      <alignment horizontal="center" vertical="center"/>
    </xf>
    <xf numFmtId="0" fontId="2" fillId="8" borderId="105" xfId="0" applyFont="1" applyFill="1" applyBorder="1"/>
    <xf numFmtId="0" fontId="15" fillId="0" borderId="121" xfId="0" applyFont="1" applyBorder="1" applyAlignment="1">
      <alignment horizontal="center" vertical="center"/>
    </xf>
    <xf numFmtId="0" fontId="2" fillId="0" borderId="126" xfId="0" applyFont="1" applyBorder="1"/>
    <xf numFmtId="0" fontId="15" fillId="0" borderId="69" xfId="0" applyFont="1" applyBorder="1" applyAlignment="1">
      <alignment horizontal="center" vertical="center"/>
    </xf>
    <xf numFmtId="0" fontId="2" fillId="0" borderId="91" xfId="0" applyFont="1" applyBorder="1"/>
    <xf numFmtId="0" fontId="15" fillId="0" borderId="105" xfId="0" applyFont="1" applyBorder="1" applyAlignment="1">
      <alignment horizontal="center" vertical="center"/>
    </xf>
    <xf numFmtId="0" fontId="2" fillId="0" borderId="105" xfId="0" applyFont="1" applyBorder="1"/>
    <xf numFmtId="0" fontId="2" fillId="0" borderId="64" xfId="0" applyFont="1" applyBorder="1"/>
    <xf numFmtId="0" fontId="13" fillId="8" borderId="79" xfId="0" applyFont="1" applyFill="1" applyBorder="1" applyAlignment="1">
      <alignment horizontal="left"/>
    </xf>
    <xf numFmtId="0" fontId="2" fillId="8" borderId="125" xfId="0" applyFont="1" applyFill="1" applyBorder="1"/>
    <xf numFmtId="0" fontId="16" fillId="0" borderId="78" xfId="0" applyFont="1" applyBorder="1" applyAlignment="1">
      <alignment horizontal="left" vertical="center"/>
    </xf>
    <xf numFmtId="0" fontId="2" fillId="0" borderId="87" xfId="0" applyFont="1" applyBorder="1"/>
    <xf numFmtId="164" fontId="15" fillId="0" borderId="69" xfId="0" applyNumberFormat="1" applyFont="1" applyBorder="1" applyAlignment="1">
      <alignment horizontal="center" vertical="center"/>
    </xf>
    <xf numFmtId="164" fontId="15" fillId="0" borderId="43" xfId="0" applyNumberFormat="1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2" fillId="8" borderId="91" xfId="0" applyFont="1" applyFill="1" applyBorder="1"/>
    <xf numFmtId="165" fontId="15" fillId="0" borderId="37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0" fontId="2" fillId="0" borderId="129" xfId="0" applyFont="1" applyBorder="1"/>
    <xf numFmtId="0" fontId="2" fillId="0" borderId="130" xfId="0" applyFont="1" applyBorder="1"/>
    <xf numFmtId="0" fontId="2" fillId="0" borderId="95" xfId="0" applyFont="1" applyBorder="1"/>
    <xf numFmtId="0" fontId="19" fillId="0" borderId="11" xfId="0" applyFont="1" applyBorder="1" applyAlignment="1">
      <alignment horizontal="left"/>
    </xf>
    <xf numFmtId="0" fontId="14" fillId="0" borderId="131" xfId="0" applyFont="1" applyBorder="1" applyAlignment="1">
      <alignment horizontal="center" vertical="center"/>
    </xf>
    <xf numFmtId="0" fontId="2" fillId="0" borderId="132" xfId="0" applyFont="1" applyBorder="1"/>
    <xf numFmtId="0" fontId="15" fillId="0" borderId="127" xfId="0" applyFont="1" applyBorder="1" applyAlignment="1">
      <alignment horizontal="center" vertical="center"/>
    </xf>
    <xf numFmtId="0" fontId="2" fillId="0" borderId="128" xfId="0" applyFont="1" applyBorder="1"/>
    <xf numFmtId="0" fontId="16" fillId="0" borderId="79" xfId="0" applyFont="1" applyBorder="1" applyAlignment="1">
      <alignment horizontal="left"/>
    </xf>
    <xf numFmtId="0" fontId="2" fillId="0" borderId="125" xfId="0" applyFont="1" applyBorder="1"/>
    <xf numFmtId="0" fontId="20" fillId="0" borderId="1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/>
    </xf>
    <xf numFmtId="0" fontId="2" fillId="0" borderId="96" xfId="0" applyFont="1" applyBorder="1"/>
    <xf numFmtId="0" fontId="15" fillId="0" borderId="103" xfId="0" applyFont="1" applyBorder="1" applyAlignment="1">
      <alignment horizontal="center" vertical="center"/>
    </xf>
    <xf numFmtId="0" fontId="16" fillId="0" borderId="73" xfId="0" applyFont="1" applyBorder="1" applyAlignment="1">
      <alignment horizontal="left"/>
    </xf>
    <xf numFmtId="0" fontId="14" fillId="0" borderId="101" xfId="0" applyFont="1" applyBorder="1" applyAlignment="1">
      <alignment horizontal="center" vertical="center"/>
    </xf>
    <xf numFmtId="0" fontId="7" fillId="5" borderId="93" xfId="0" applyFont="1" applyFill="1" applyBorder="1" applyAlignment="1">
      <alignment horizontal="center" vertical="center" wrapText="1"/>
    </xf>
    <xf numFmtId="0" fontId="7" fillId="5" borderId="133" xfId="0" applyFont="1" applyFill="1" applyBorder="1" applyAlignment="1">
      <alignment horizontal="center" vertical="center" wrapText="1"/>
    </xf>
    <xf numFmtId="0" fontId="7" fillId="3" borderId="134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8" fillId="5" borderId="124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9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3076575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233643</xdr:colOff>
      <xdr:row>0</xdr:row>
      <xdr:rowOff>47625</xdr:rowOff>
    </xdr:from>
    <xdr:ext cx="3114675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03467" y="47625"/>
          <a:ext cx="3114675" cy="4857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0</xdr:row>
      <xdr:rowOff>47625</xdr:rowOff>
    </xdr:from>
    <xdr:ext cx="3114675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74"/>
  <sheetViews>
    <sheetView tabSelected="1" zoomScale="70" zoomScaleNormal="70" workbookViewId="0">
      <selection activeCell="E38" sqref="E38"/>
    </sheetView>
  </sheetViews>
  <sheetFormatPr defaultColWidth="14.44140625" defaultRowHeight="15" customHeight="1" x14ac:dyDescent="0.3"/>
  <cols>
    <col min="1" max="1" width="7.109375" customWidth="1"/>
    <col min="2" max="2" width="17.5546875" customWidth="1"/>
    <col min="3" max="3" width="53" customWidth="1"/>
    <col min="4" max="4" width="14.5546875" customWidth="1"/>
    <col min="5" max="5" width="22.5546875" customWidth="1"/>
    <col min="6" max="6" width="14.5546875" customWidth="1"/>
    <col min="7" max="7" width="18.21875" customWidth="1"/>
    <col min="8" max="9" width="14.5546875" customWidth="1"/>
    <col min="10" max="10" width="20.44140625" customWidth="1"/>
    <col min="11" max="11" width="16.5546875" customWidth="1"/>
    <col min="12" max="16" width="14.5546875" customWidth="1"/>
    <col min="17" max="17" width="24.109375" customWidth="1"/>
    <col min="18" max="27" width="14.5546875" customWidth="1"/>
    <col min="28" max="28" width="30.5546875" customWidth="1"/>
    <col min="29" max="29" width="30.77734375" customWidth="1"/>
    <col min="30" max="31" width="14.5546875" customWidth="1"/>
    <col min="32" max="39" width="8.77734375" customWidth="1"/>
  </cols>
  <sheetData>
    <row r="1" spans="1:39" ht="39.450000000000003" customHeight="1" x14ac:dyDescent="0.85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4"/>
      <c r="AB1" s="5"/>
      <c r="AC1" s="4"/>
    </row>
    <row r="2" spans="1:39" ht="14.25" customHeight="1" x14ac:dyDescent="0.3">
      <c r="A2" s="137" t="s">
        <v>1</v>
      </c>
      <c r="B2" s="138"/>
      <c r="C2" s="141"/>
      <c r="D2" s="129"/>
      <c r="E2" s="6"/>
      <c r="F2" s="7"/>
      <c r="G2" s="8"/>
      <c r="H2" s="127" t="s">
        <v>2</v>
      </c>
      <c r="I2" s="115"/>
      <c r="J2" s="115"/>
      <c r="K2" s="128"/>
      <c r="L2" s="9"/>
      <c r="M2" s="114" t="s">
        <v>3</v>
      </c>
      <c r="N2" s="115"/>
      <c r="O2" s="128"/>
      <c r="P2" s="9"/>
      <c r="Q2" s="114" t="s">
        <v>4</v>
      </c>
      <c r="R2" s="115"/>
      <c r="S2" s="116"/>
      <c r="T2" s="9"/>
      <c r="U2" s="114" t="s">
        <v>5</v>
      </c>
      <c r="V2" s="115"/>
      <c r="W2" s="116"/>
      <c r="X2" s="9"/>
      <c r="Y2" s="114" t="s">
        <v>6</v>
      </c>
      <c r="Z2" s="115"/>
      <c r="AA2" s="116"/>
      <c r="AB2" s="117" t="s">
        <v>7</v>
      </c>
      <c r="AC2" s="118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25.95" customHeight="1" x14ac:dyDescent="0.5">
      <c r="A3" s="139"/>
      <c r="B3" s="107"/>
      <c r="C3" s="153"/>
      <c r="D3" s="129"/>
      <c r="E3" s="11"/>
      <c r="F3" s="12"/>
      <c r="G3" s="13"/>
      <c r="H3" s="14"/>
      <c r="I3" s="123" t="s">
        <v>8</v>
      </c>
      <c r="J3" s="124"/>
      <c r="K3" s="129"/>
      <c r="L3" s="15"/>
      <c r="M3" s="123" t="s">
        <v>9</v>
      </c>
      <c r="N3" s="124"/>
      <c r="O3" s="129"/>
      <c r="P3" s="15"/>
      <c r="Q3" s="123" t="s">
        <v>10</v>
      </c>
      <c r="R3" s="124"/>
      <c r="S3" s="125"/>
      <c r="T3" s="15"/>
      <c r="U3" s="123" t="s">
        <v>11</v>
      </c>
      <c r="V3" s="124"/>
      <c r="W3" s="129"/>
      <c r="X3" s="15"/>
      <c r="Y3" s="123" t="s">
        <v>12</v>
      </c>
      <c r="Z3" s="124"/>
      <c r="AA3" s="125"/>
      <c r="AB3" s="119"/>
      <c r="AC3" s="12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13.95" customHeight="1" x14ac:dyDescent="0.3">
      <c r="A4" s="140"/>
      <c r="B4" s="86"/>
      <c r="C4" s="153"/>
      <c r="D4" s="129"/>
      <c r="E4" s="11"/>
      <c r="F4" s="12"/>
      <c r="G4" s="13"/>
      <c r="H4" s="14"/>
      <c r="I4" s="126" t="s">
        <v>13</v>
      </c>
      <c r="J4" s="124"/>
      <c r="K4" s="129"/>
      <c r="L4" s="16"/>
      <c r="M4" s="126" t="s">
        <v>14</v>
      </c>
      <c r="N4" s="124"/>
      <c r="O4" s="129"/>
      <c r="P4" s="16"/>
      <c r="Q4" s="126" t="s">
        <v>15</v>
      </c>
      <c r="R4" s="124"/>
      <c r="S4" s="125"/>
      <c r="T4" s="16"/>
      <c r="U4" s="126" t="s">
        <v>16</v>
      </c>
      <c r="V4" s="124"/>
      <c r="W4" s="129"/>
      <c r="X4" s="16"/>
      <c r="Y4" s="126" t="s">
        <v>17</v>
      </c>
      <c r="Z4" s="124"/>
      <c r="AA4" s="125"/>
      <c r="AB4" s="121"/>
      <c r="AC4" s="122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ht="14.25" customHeight="1" x14ac:dyDescent="0.3">
      <c r="A5" s="154" t="s">
        <v>18</v>
      </c>
      <c r="B5" s="155" t="s">
        <v>19</v>
      </c>
      <c r="C5" s="125"/>
      <c r="D5" s="156" t="s">
        <v>20</v>
      </c>
      <c r="E5" s="11"/>
      <c r="F5" s="12"/>
      <c r="G5" s="13"/>
      <c r="H5" s="17"/>
      <c r="I5" s="130" t="s">
        <v>21</v>
      </c>
      <c r="J5" s="130" t="s">
        <v>22</v>
      </c>
      <c r="K5" s="131" t="s">
        <v>23</v>
      </c>
      <c r="L5" s="18"/>
      <c r="M5" s="130" t="s">
        <v>21</v>
      </c>
      <c r="N5" s="130" t="s">
        <v>22</v>
      </c>
      <c r="O5" s="131" t="s">
        <v>23</v>
      </c>
      <c r="P5" s="18"/>
      <c r="Q5" s="130" t="s">
        <v>21</v>
      </c>
      <c r="R5" s="130" t="s">
        <v>22</v>
      </c>
      <c r="S5" s="133" t="s">
        <v>23</v>
      </c>
      <c r="T5" s="18"/>
      <c r="U5" s="130" t="s">
        <v>21</v>
      </c>
      <c r="V5" s="130" t="s">
        <v>22</v>
      </c>
      <c r="W5" s="133" t="s">
        <v>23</v>
      </c>
      <c r="X5" s="18"/>
      <c r="Y5" s="130" t="s">
        <v>21</v>
      </c>
      <c r="Z5" s="130" t="s">
        <v>22</v>
      </c>
      <c r="AA5" s="133" t="s">
        <v>23</v>
      </c>
      <c r="AB5" s="142" t="s">
        <v>24</v>
      </c>
      <c r="AC5" s="144" t="s">
        <v>25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ht="15" customHeight="1" x14ac:dyDescent="0.3">
      <c r="A6" s="92"/>
      <c r="B6" s="155" t="s">
        <v>26</v>
      </c>
      <c r="C6" s="125"/>
      <c r="D6" s="157"/>
      <c r="E6" s="11"/>
      <c r="F6" s="12"/>
      <c r="G6" s="13"/>
      <c r="H6" s="17"/>
      <c r="I6" s="94"/>
      <c r="J6" s="94"/>
      <c r="K6" s="132"/>
      <c r="L6" s="18"/>
      <c r="M6" s="94"/>
      <c r="N6" s="94"/>
      <c r="O6" s="132"/>
      <c r="P6" s="18"/>
      <c r="Q6" s="94"/>
      <c r="R6" s="94"/>
      <c r="S6" s="84"/>
      <c r="T6" s="18"/>
      <c r="U6" s="94"/>
      <c r="V6" s="94"/>
      <c r="W6" s="84"/>
      <c r="X6" s="18"/>
      <c r="Y6" s="94"/>
      <c r="Z6" s="94"/>
      <c r="AA6" s="84"/>
      <c r="AB6" s="143"/>
      <c r="AC6" s="145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ht="78.45" customHeight="1" x14ac:dyDescent="0.35">
      <c r="A7" s="158" t="s">
        <v>27</v>
      </c>
      <c r="B7" s="159"/>
      <c r="C7" s="160"/>
      <c r="D7" s="19"/>
      <c r="E7" s="20" t="s">
        <v>28</v>
      </c>
      <c r="F7" s="21" t="s">
        <v>29</v>
      </c>
      <c r="G7" s="67" t="s">
        <v>30</v>
      </c>
      <c r="H7" s="57" t="s">
        <v>96</v>
      </c>
      <c r="I7" s="58"/>
      <c r="J7" s="59"/>
      <c r="K7" s="60"/>
      <c r="L7" s="57" t="s">
        <v>96</v>
      </c>
      <c r="M7" s="58"/>
      <c r="N7" s="59"/>
      <c r="O7" s="60"/>
      <c r="P7" s="57" t="s">
        <v>96</v>
      </c>
      <c r="Q7" s="58"/>
      <c r="R7" s="59"/>
      <c r="S7" s="61"/>
      <c r="T7" s="57" t="s">
        <v>96</v>
      </c>
      <c r="U7" s="60"/>
      <c r="V7" s="60"/>
      <c r="W7" s="61"/>
      <c r="X7" s="57" t="s">
        <v>96</v>
      </c>
      <c r="Y7" s="146"/>
      <c r="Z7" s="147"/>
      <c r="AA7" s="148"/>
      <c r="AB7" s="152" t="s">
        <v>24</v>
      </c>
      <c r="AC7" s="145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ht="0.45" customHeight="1" x14ac:dyDescent="0.35">
      <c r="A8" s="161"/>
      <c r="B8" s="162"/>
      <c r="C8" s="163"/>
      <c r="D8" s="19"/>
      <c r="E8" s="26"/>
      <c r="F8" s="27"/>
      <c r="G8" s="28"/>
      <c r="H8" s="57" t="s">
        <v>31</v>
      </c>
      <c r="I8" s="59"/>
      <c r="J8" s="59"/>
      <c r="K8" s="60"/>
      <c r="L8" s="57" t="s">
        <v>31</v>
      </c>
      <c r="M8" s="59"/>
      <c r="N8" s="59"/>
      <c r="O8" s="60"/>
      <c r="P8" s="57" t="s">
        <v>31</v>
      </c>
      <c r="Q8" s="58"/>
      <c r="R8" s="59"/>
      <c r="S8" s="61"/>
      <c r="T8" s="62" t="s">
        <v>31</v>
      </c>
      <c r="U8" s="58"/>
      <c r="V8" s="60"/>
      <c r="W8" s="61"/>
      <c r="X8" s="62" t="s">
        <v>31</v>
      </c>
      <c r="Y8" s="149"/>
      <c r="Z8" s="150"/>
      <c r="AA8" s="151"/>
      <c r="AB8" s="143"/>
      <c r="AC8" s="84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ht="14.25" customHeight="1" thickBot="1" x14ac:dyDescent="0.4">
      <c r="A9" s="30"/>
      <c r="B9" s="31"/>
      <c r="C9" s="32"/>
      <c r="D9" s="19"/>
      <c r="E9" s="33"/>
      <c r="F9" s="34"/>
      <c r="G9" s="35"/>
      <c r="H9" s="57">
        <v>11</v>
      </c>
      <c r="I9" s="59"/>
      <c r="J9" s="59"/>
      <c r="K9" s="60"/>
      <c r="L9" s="57">
        <v>8</v>
      </c>
      <c r="M9" s="59"/>
      <c r="N9" s="59"/>
      <c r="O9" s="60"/>
      <c r="P9" s="57"/>
      <c r="Q9" s="58"/>
      <c r="R9" s="59"/>
      <c r="S9" s="61"/>
      <c r="T9" s="63"/>
      <c r="U9" s="64"/>
      <c r="V9" s="65"/>
      <c r="W9" s="66"/>
      <c r="X9" s="62"/>
      <c r="Y9" s="64"/>
      <c r="Z9" s="65"/>
      <c r="AA9" s="66"/>
      <c r="AB9" s="40"/>
      <c r="AC9" s="41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ht="33" customHeight="1" thickBot="1" x14ac:dyDescent="0.65">
      <c r="A10" s="101">
        <v>1</v>
      </c>
      <c r="B10" s="111" t="s">
        <v>32</v>
      </c>
      <c r="C10" s="112"/>
      <c r="D10" s="104">
        <v>2016</v>
      </c>
      <c r="E10" s="99">
        <f>SUM(J10,N10,R10,V10,Z10)</f>
        <v>2.5568181818181817</v>
      </c>
      <c r="F10" s="91">
        <f>SUM(H10,L10,P10,T10,X10)</f>
        <v>2</v>
      </c>
      <c r="G10" s="113">
        <v>1</v>
      </c>
      <c r="H10" s="91">
        <v>1</v>
      </c>
      <c r="I10" s="93">
        <v>1460</v>
      </c>
      <c r="J10" s="99">
        <f>SUM(H9,K10)/H9</f>
        <v>1.1818181818181819</v>
      </c>
      <c r="K10" s="97">
        <v>2</v>
      </c>
      <c r="L10" s="91">
        <v>1</v>
      </c>
      <c r="M10" s="93">
        <v>440</v>
      </c>
      <c r="N10" s="99">
        <v>1.375</v>
      </c>
      <c r="O10" s="97">
        <v>3</v>
      </c>
      <c r="P10" s="91"/>
      <c r="Q10" s="93"/>
      <c r="R10" s="93"/>
      <c r="S10" s="95"/>
      <c r="T10" s="91"/>
      <c r="U10" s="93"/>
      <c r="V10" s="93"/>
      <c r="W10" s="95"/>
      <c r="X10" s="166"/>
      <c r="Y10" s="167"/>
      <c r="Z10" s="167"/>
      <c r="AA10" s="168"/>
      <c r="AB10" s="164"/>
      <c r="AC10" s="165"/>
    </row>
    <row r="11" spans="1:39" ht="14.25" customHeight="1" thickBot="1" x14ac:dyDescent="0.35">
      <c r="A11" s="94"/>
      <c r="B11" s="106" t="s">
        <v>33</v>
      </c>
      <c r="C11" s="107"/>
      <c r="D11" s="105"/>
      <c r="E11" s="94"/>
      <c r="F11" s="92"/>
      <c r="G11" s="98"/>
      <c r="H11" s="92"/>
      <c r="I11" s="94"/>
      <c r="J11" s="94"/>
      <c r="K11" s="98"/>
      <c r="L11" s="92"/>
      <c r="M11" s="94"/>
      <c r="N11" s="94"/>
      <c r="O11" s="98"/>
      <c r="P11" s="92"/>
      <c r="Q11" s="94"/>
      <c r="R11" s="94"/>
      <c r="S11" s="84"/>
      <c r="T11" s="92"/>
      <c r="U11" s="94"/>
      <c r="V11" s="94"/>
      <c r="W11" s="84"/>
      <c r="X11" s="92"/>
      <c r="Y11" s="94"/>
      <c r="Z11" s="94"/>
      <c r="AA11" s="84"/>
      <c r="AB11" s="92"/>
      <c r="AC11" s="84"/>
    </row>
    <row r="12" spans="1:39" ht="31.5" customHeight="1" thickBot="1" x14ac:dyDescent="0.65">
      <c r="A12" s="101">
        <v>2</v>
      </c>
      <c r="B12" s="111" t="s">
        <v>34</v>
      </c>
      <c r="C12" s="112"/>
      <c r="D12" s="108">
        <v>2018</v>
      </c>
      <c r="E12" s="99">
        <f>SUM(J12,N12,R12,V12,Z12)</f>
        <v>2.7159090909090908</v>
      </c>
      <c r="F12" s="91">
        <f t="shared" ref="F12" si="0">SUM(H12,L12,P12,T12,X12)</f>
        <v>2</v>
      </c>
      <c r="G12" s="113">
        <v>2</v>
      </c>
      <c r="H12" s="91">
        <v>1</v>
      </c>
      <c r="I12" s="93">
        <v>1995</v>
      </c>
      <c r="J12" s="99">
        <f>SUM(H9,K12)/H9</f>
        <v>1.0909090909090908</v>
      </c>
      <c r="K12" s="97">
        <v>1</v>
      </c>
      <c r="L12" s="91">
        <v>1</v>
      </c>
      <c r="M12" s="93">
        <v>150</v>
      </c>
      <c r="N12" s="93">
        <v>1.625</v>
      </c>
      <c r="O12" s="169">
        <v>5</v>
      </c>
      <c r="P12" s="91"/>
      <c r="Q12" s="93"/>
      <c r="R12" s="93"/>
      <c r="S12" s="95"/>
      <c r="T12" s="91"/>
      <c r="U12" s="93"/>
      <c r="V12" s="93"/>
      <c r="W12" s="95"/>
      <c r="X12" s="91"/>
      <c r="Y12" s="93"/>
      <c r="Z12" s="93"/>
      <c r="AA12" s="95"/>
      <c r="AB12" s="96"/>
      <c r="AC12" s="83"/>
    </row>
    <row r="13" spans="1:39" ht="14.25" customHeight="1" thickBot="1" x14ac:dyDescent="0.35">
      <c r="A13" s="94"/>
      <c r="B13" s="85" t="s">
        <v>35</v>
      </c>
      <c r="C13" s="86"/>
      <c r="D13" s="98"/>
      <c r="E13" s="94"/>
      <c r="F13" s="92"/>
      <c r="G13" s="98"/>
      <c r="H13" s="92"/>
      <c r="I13" s="94"/>
      <c r="J13" s="94"/>
      <c r="K13" s="98"/>
      <c r="L13" s="92"/>
      <c r="M13" s="94"/>
      <c r="N13" s="94"/>
      <c r="O13" s="170"/>
      <c r="P13" s="92"/>
      <c r="Q13" s="94"/>
      <c r="R13" s="94"/>
      <c r="S13" s="84"/>
      <c r="T13" s="92"/>
      <c r="U13" s="94"/>
      <c r="V13" s="94"/>
      <c r="W13" s="84"/>
      <c r="X13" s="92"/>
      <c r="Y13" s="94"/>
      <c r="Z13" s="94"/>
      <c r="AA13" s="84"/>
      <c r="AB13" s="92"/>
      <c r="AC13" s="84"/>
    </row>
    <row r="14" spans="1:39" ht="33" customHeight="1" thickBot="1" x14ac:dyDescent="0.65">
      <c r="A14" s="101">
        <v>3</v>
      </c>
      <c r="B14" s="102" t="s">
        <v>36</v>
      </c>
      <c r="C14" s="103"/>
      <c r="D14" s="104">
        <v>2016</v>
      </c>
      <c r="E14" s="99">
        <f>SUM(J14,N14,R14,V14,Z14)</f>
        <v>3.0340909090909092</v>
      </c>
      <c r="F14" s="91">
        <f t="shared" ref="F14" si="1">SUM(H14,L14,P14,T14,X14)</f>
        <v>2</v>
      </c>
      <c r="G14" s="97">
        <v>4</v>
      </c>
      <c r="H14" s="91">
        <v>1</v>
      </c>
      <c r="I14" s="93">
        <v>610</v>
      </c>
      <c r="J14" s="99">
        <f>SUM(H9,K14)/H9</f>
        <v>1.9090909090909092</v>
      </c>
      <c r="K14" s="97">
        <v>10</v>
      </c>
      <c r="L14" s="91">
        <v>1</v>
      </c>
      <c r="M14" s="93">
        <v>850</v>
      </c>
      <c r="N14" s="99">
        <v>1.125</v>
      </c>
      <c r="O14" s="97">
        <v>1</v>
      </c>
      <c r="P14" s="91"/>
      <c r="Q14" s="93"/>
      <c r="R14" s="93"/>
      <c r="S14" s="95"/>
      <c r="T14" s="91"/>
      <c r="U14" s="93"/>
      <c r="V14" s="93"/>
      <c r="W14" s="95"/>
      <c r="X14" s="91"/>
      <c r="Y14" s="93"/>
      <c r="Z14" s="93"/>
      <c r="AA14" s="95"/>
      <c r="AB14" s="96"/>
      <c r="AC14" s="83"/>
    </row>
    <row r="15" spans="1:39" ht="14.25" customHeight="1" thickBot="1" x14ac:dyDescent="0.35">
      <c r="A15" s="94"/>
      <c r="B15" s="106" t="s">
        <v>37</v>
      </c>
      <c r="C15" s="107"/>
      <c r="D15" s="105"/>
      <c r="E15" s="94"/>
      <c r="F15" s="92"/>
      <c r="G15" s="98"/>
      <c r="H15" s="92"/>
      <c r="I15" s="94"/>
      <c r="J15" s="94"/>
      <c r="K15" s="98"/>
      <c r="L15" s="92"/>
      <c r="M15" s="94"/>
      <c r="N15" s="94"/>
      <c r="O15" s="98"/>
      <c r="P15" s="92"/>
      <c r="Q15" s="94"/>
      <c r="R15" s="94"/>
      <c r="S15" s="84"/>
      <c r="T15" s="92"/>
      <c r="U15" s="94"/>
      <c r="V15" s="94"/>
      <c r="W15" s="84"/>
      <c r="X15" s="92"/>
      <c r="Y15" s="94"/>
      <c r="Z15" s="94"/>
      <c r="AA15" s="84"/>
      <c r="AB15" s="92"/>
      <c r="AC15" s="84"/>
    </row>
    <row r="16" spans="1:39" ht="31.5" customHeight="1" thickBot="1" x14ac:dyDescent="0.65">
      <c r="A16" s="101">
        <v>4</v>
      </c>
      <c r="B16" s="102" t="s">
        <v>38</v>
      </c>
      <c r="C16" s="103"/>
      <c r="D16" s="108">
        <v>2018</v>
      </c>
      <c r="E16" s="99">
        <f>SUM(J16,N16,R16,V16,Z16)</f>
        <v>3.6704545454545454</v>
      </c>
      <c r="F16" s="91">
        <f t="shared" ref="F16" si="2">SUM(H16,L16,P16,T16,X16)</f>
        <v>1</v>
      </c>
      <c r="G16" s="97">
        <v>8</v>
      </c>
      <c r="H16" s="91">
        <v>1</v>
      </c>
      <c r="I16" s="93">
        <v>850</v>
      </c>
      <c r="J16" s="99">
        <f>SUM(H9,K16)/H9</f>
        <v>1.5454545454545454</v>
      </c>
      <c r="K16" s="97">
        <v>6</v>
      </c>
      <c r="L16" s="91">
        <v>0</v>
      </c>
      <c r="M16" s="93">
        <v>0</v>
      </c>
      <c r="N16" s="99">
        <v>2.125</v>
      </c>
      <c r="O16" s="97">
        <v>9</v>
      </c>
      <c r="P16" s="91"/>
      <c r="Q16" s="93"/>
      <c r="R16" s="93"/>
      <c r="S16" s="95"/>
      <c r="T16" s="91"/>
      <c r="U16" s="93"/>
      <c r="V16" s="93"/>
      <c r="W16" s="95"/>
      <c r="X16" s="91"/>
      <c r="Y16" s="93"/>
      <c r="Z16" s="93"/>
      <c r="AA16" s="95"/>
      <c r="AB16" s="96"/>
      <c r="AC16" s="83"/>
    </row>
    <row r="17" spans="1:29" ht="14.25" customHeight="1" x14ac:dyDescent="0.3">
      <c r="A17" s="94"/>
      <c r="B17" s="106" t="s">
        <v>39</v>
      </c>
      <c r="C17" s="107"/>
      <c r="D17" s="98"/>
      <c r="E17" s="94"/>
      <c r="F17" s="92"/>
      <c r="G17" s="98"/>
      <c r="H17" s="92"/>
      <c r="I17" s="94"/>
      <c r="J17" s="94"/>
      <c r="K17" s="98"/>
      <c r="L17" s="92"/>
      <c r="M17" s="94"/>
      <c r="N17" s="94"/>
      <c r="O17" s="98"/>
      <c r="P17" s="92"/>
      <c r="Q17" s="94"/>
      <c r="R17" s="94"/>
      <c r="S17" s="84"/>
      <c r="T17" s="92"/>
      <c r="U17" s="94"/>
      <c r="V17" s="94"/>
      <c r="W17" s="84"/>
      <c r="X17" s="92"/>
      <c r="Y17" s="94"/>
      <c r="Z17" s="94"/>
      <c r="AA17" s="84"/>
      <c r="AB17" s="92"/>
      <c r="AC17" s="84"/>
    </row>
    <row r="18" spans="1:29" ht="31.5" customHeight="1" thickBot="1" x14ac:dyDescent="0.65">
      <c r="A18" s="101">
        <v>5</v>
      </c>
      <c r="B18" s="109" t="s">
        <v>40</v>
      </c>
      <c r="C18" s="110"/>
      <c r="D18" s="104">
        <v>2017</v>
      </c>
      <c r="E18" s="99">
        <f>SUM(J18,N18,R18,V18,Z18)</f>
        <v>3.7613636363636367</v>
      </c>
      <c r="F18" s="91">
        <f t="shared" ref="F18" si="3">SUM(H18,L18,P18,T18,X18)</f>
        <v>1</v>
      </c>
      <c r="G18" s="97">
        <v>9</v>
      </c>
      <c r="H18" s="91">
        <v>1</v>
      </c>
      <c r="I18" s="93">
        <v>845</v>
      </c>
      <c r="J18" s="99">
        <f>SUM(H9,K18)/H9</f>
        <v>1.6363636363636365</v>
      </c>
      <c r="K18" s="97">
        <v>7</v>
      </c>
      <c r="L18" s="91">
        <v>0</v>
      </c>
      <c r="M18" s="93">
        <v>0</v>
      </c>
      <c r="N18" s="99">
        <v>2.125</v>
      </c>
      <c r="O18" s="97">
        <v>9</v>
      </c>
      <c r="P18" s="91"/>
      <c r="Q18" s="93"/>
      <c r="R18" s="93"/>
      <c r="S18" s="95"/>
      <c r="T18" s="91"/>
      <c r="U18" s="93"/>
      <c r="V18" s="93"/>
      <c r="W18" s="95"/>
      <c r="X18" s="91"/>
      <c r="Y18" s="93"/>
      <c r="Z18" s="93"/>
      <c r="AA18" s="95"/>
      <c r="AB18" s="96"/>
      <c r="AC18" s="83"/>
    </row>
    <row r="19" spans="1:29" ht="14.25" customHeight="1" thickBot="1" x14ac:dyDescent="0.35">
      <c r="A19" s="94"/>
      <c r="B19" s="106" t="s">
        <v>41</v>
      </c>
      <c r="C19" s="107"/>
      <c r="D19" s="105"/>
      <c r="E19" s="94"/>
      <c r="F19" s="92"/>
      <c r="G19" s="98"/>
      <c r="H19" s="92"/>
      <c r="I19" s="94"/>
      <c r="J19" s="94"/>
      <c r="K19" s="98"/>
      <c r="L19" s="92"/>
      <c r="M19" s="94"/>
      <c r="N19" s="94"/>
      <c r="O19" s="98"/>
      <c r="P19" s="92"/>
      <c r="Q19" s="94"/>
      <c r="R19" s="94"/>
      <c r="S19" s="84"/>
      <c r="T19" s="92"/>
      <c r="U19" s="94"/>
      <c r="V19" s="94"/>
      <c r="W19" s="84"/>
      <c r="X19" s="92"/>
      <c r="Y19" s="94"/>
      <c r="Z19" s="94"/>
      <c r="AA19" s="84"/>
      <c r="AB19" s="92"/>
      <c r="AC19" s="84"/>
    </row>
    <row r="20" spans="1:29" ht="30.75" customHeight="1" thickBot="1" x14ac:dyDescent="0.65">
      <c r="A20" s="101">
        <v>6</v>
      </c>
      <c r="B20" s="102" t="s">
        <v>42</v>
      </c>
      <c r="C20" s="103"/>
      <c r="D20" s="108">
        <v>2019</v>
      </c>
      <c r="E20" s="99">
        <f>SUM(J20,N20,R20,V20,Z20)</f>
        <v>3.2272727272727275</v>
      </c>
      <c r="F20" s="91">
        <f t="shared" ref="F20" si="4">SUM(H20,L20,P20,T20,X20)</f>
        <v>2</v>
      </c>
      <c r="G20" s="97">
        <v>5</v>
      </c>
      <c r="H20" s="91">
        <v>1</v>
      </c>
      <c r="I20" s="93">
        <v>655</v>
      </c>
      <c r="J20" s="99">
        <f>SUM(H9,K20)/H9</f>
        <v>1.7272727272727273</v>
      </c>
      <c r="K20" s="97">
        <v>8</v>
      </c>
      <c r="L20" s="91">
        <v>1</v>
      </c>
      <c r="M20" s="93">
        <v>425</v>
      </c>
      <c r="N20" s="99">
        <v>1.5</v>
      </c>
      <c r="O20" s="97">
        <v>4</v>
      </c>
      <c r="P20" s="91"/>
      <c r="Q20" s="93"/>
      <c r="R20" s="93"/>
      <c r="S20" s="95"/>
      <c r="T20" s="91"/>
      <c r="U20" s="93"/>
      <c r="V20" s="93"/>
      <c r="W20" s="95"/>
      <c r="X20" s="91"/>
      <c r="Y20" s="93"/>
      <c r="Z20" s="93"/>
      <c r="AA20" s="95"/>
      <c r="AB20" s="96"/>
      <c r="AC20" s="83"/>
    </row>
    <row r="21" spans="1:29" ht="14.25" customHeight="1" thickBot="1" x14ac:dyDescent="0.35">
      <c r="A21" s="94"/>
      <c r="B21" s="106" t="s">
        <v>43</v>
      </c>
      <c r="C21" s="107"/>
      <c r="D21" s="98"/>
      <c r="E21" s="94"/>
      <c r="F21" s="92"/>
      <c r="G21" s="98"/>
      <c r="H21" s="92"/>
      <c r="I21" s="94"/>
      <c r="J21" s="94"/>
      <c r="K21" s="98"/>
      <c r="L21" s="92"/>
      <c r="M21" s="94"/>
      <c r="N21" s="94"/>
      <c r="O21" s="98"/>
      <c r="P21" s="92"/>
      <c r="Q21" s="94"/>
      <c r="R21" s="94"/>
      <c r="S21" s="84"/>
      <c r="T21" s="92"/>
      <c r="U21" s="94"/>
      <c r="V21" s="94"/>
      <c r="W21" s="84"/>
      <c r="X21" s="92"/>
      <c r="Y21" s="94"/>
      <c r="Z21" s="94"/>
      <c r="AA21" s="84"/>
      <c r="AB21" s="92"/>
      <c r="AC21" s="84"/>
    </row>
    <row r="22" spans="1:29" ht="31.5" customHeight="1" thickBot="1" x14ac:dyDescent="0.65">
      <c r="A22" s="101">
        <v>7</v>
      </c>
      <c r="B22" s="102" t="s">
        <v>44</v>
      </c>
      <c r="C22" s="103"/>
      <c r="D22" s="108">
        <v>2016</v>
      </c>
      <c r="E22" s="99">
        <f>SUM(J22,N22,R22,V22,Z22)</f>
        <v>3.9431818181818183</v>
      </c>
      <c r="F22" s="91">
        <f t="shared" ref="F22" si="5">SUM(H22,L22,P22,T22,X22)</f>
        <v>1</v>
      </c>
      <c r="G22" s="97">
        <v>10</v>
      </c>
      <c r="H22" s="91">
        <v>1</v>
      </c>
      <c r="I22" s="93">
        <v>635</v>
      </c>
      <c r="J22" s="99">
        <f>SUM(H9,K22)/H9</f>
        <v>1.8181818181818181</v>
      </c>
      <c r="K22" s="97">
        <v>9</v>
      </c>
      <c r="L22" s="91">
        <v>0</v>
      </c>
      <c r="M22" s="93">
        <v>0</v>
      </c>
      <c r="N22" s="99">
        <v>2.125</v>
      </c>
      <c r="O22" s="97">
        <v>9</v>
      </c>
      <c r="P22" s="91"/>
      <c r="Q22" s="93"/>
      <c r="R22" s="93"/>
      <c r="S22" s="95"/>
      <c r="T22" s="91"/>
      <c r="U22" s="93"/>
      <c r="V22" s="93"/>
      <c r="W22" s="95"/>
      <c r="X22" s="91"/>
      <c r="Y22" s="93"/>
      <c r="Z22" s="93"/>
      <c r="AA22" s="95"/>
      <c r="AB22" s="96"/>
      <c r="AC22" s="83"/>
    </row>
    <row r="23" spans="1:29" ht="14.25" customHeight="1" thickBot="1" x14ac:dyDescent="0.35">
      <c r="A23" s="94"/>
      <c r="B23" s="106" t="s">
        <v>45</v>
      </c>
      <c r="C23" s="107"/>
      <c r="D23" s="98"/>
      <c r="E23" s="94"/>
      <c r="F23" s="92"/>
      <c r="G23" s="98"/>
      <c r="H23" s="92"/>
      <c r="I23" s="94"/>
      <c r="J23" s="94"/>
      <c r="K23" s="98"/>
      <c r="L23" s="92"/>
      <c r="M23" s="94"/>
      <c r="N23" s="94"/>
      <c r="O23" s="98"/>
      <c r="P23" s="92"/>
      <c r="Q23" s="94"/>
      <c r="R23" s="94"/>
      <c r="S23" s="84"/>
      <c r="T23" s="92"/>
      <c r="U23" s="94"/>
      <c r="V23" s="94"/>
      <c r="W23" s="84"/>
      <c r="X23" s="92"/>
      <c r="Y23" s="94"/>
      <c r="Z23" s="94"/>
      <c r="AA23" s="84"/>
      <c r="AB23" s="92"/>
      <c r="AC23" s="84"/>
    </row>
    <row r="24" spans="1:29" ht="33" customHeight="1" thickBot="1" x14ac:dyDescent="0.65">
      <c r="A24" s="101">
        <v>8</v>
      </c>
      <c r="B24" s="102" t="s">
        <v>46</v>
      </c>
      <c r="C24" s="103"/>
      <c r="D24" s="104">
        <v>2017</v>
      </c>
      <c r="E24" s="99">
        <f>SUM(J24,N24,R24,V24,Z24)</f>
        <v>3.3295454545454546</v>
      </c>
      <c r="F24" s="91">
        <f t="shared" ref="F24" si="6">SUM(H24,L24,P24,T24,X24)</f>
        <v>2</v>
      </c>
      <c r="G24" s="97">
        <v>6</v>
      </c>
      <c r="H24" s="91">
        <v>1</v>
      </c>
      <c r="I24" s="93">
        <v>920</v>
      </c>
      <c r="J24" s="99">
        <f>SUM(H9,K24)/H9</f>
        <v>1.4545454545454546</v>
      </c>
      <c r="K24" s="97">
        <v>5</v>
      </c>
      <c r="L24" s="91">
        <v>1</v>
      </c>
      <c r="M24" s="93">
        <v>110</v>
      </c>
      <c r="N24" s="99">
        <v>1.875</v>
      </c>
      <c r="O24" s="97">
        <v>7</v>
      </c>
      <c r="P24" s="91"/>
      <c r="Q24" s="93"/>
      <c r="R24" s="93"/>
      <c r="S24" s="95"/>
      <c r="T24" s="91"/>
      <c r="U24" s="93"/>
      <c r="V24" s="93"/>
      <c r="W24" s="95"/>
      <c r="X24" s="91"/>
      <c r="Y24" s="93"/>
      <c r="Z24" s="93"/>
      <c r="AA24" s="95"/>
      <c r="AB24" s="96"/>
      <c r="AC24" s="83"/>
    </row>
    <row r="25" spans="1:29" ht="15" customHeight="1" thickBot="1" x14ac:dyDescent="0.35">
      <c r="A25" s="94"/>
      <c r="B25" s="85" t="s">
        <v>45</v>
      </c>
      <c r="C25" s="86"/>
      <c r="D25" s="105"/>
      <c r="E25" s="94"/>
      <c r="F25" s="92"/>
      <c r="G25" s="98"/>
      <c r="H25" s="92"/>
      <c r="I25" s="94"/>
      <c r="J25" s="94"/>
      <c r="K25" s="98"/>
      <c r="L25" s="92"/>
      <c r="M25" s="94"/>
      <c r="N25" s="94"/>
      <c r="O25" s="98"/>
      <c r="P25" s="92"/>
      <c r="Q25" s="94"/>
      <c r="R25" s="94"/>
      <c r="S25" s="84"/>
      <c r="T25" s="92"/>
      <c r="U25" s="94"/>
      <c r="V25" s="94"/>
      <c r="W25" s="84"/>
      <c r="X25" s="92"/>
      <c r="Y25" s="94"/>
      <c r="Z25" s="94"/>
      <c r="AA25" s="84"/>
      <c r="AB25" s="92"/>
      <c r="AC25" s="84"/>
    </row>
    <row r="26" spans="1:29" ht="33" customHeight="1" thickBot="1" x14ac:dyDescent="0.65">
      <c r="A26" s="101">
        <v>9</v>
      </c>
      <c r="B26" s="102" t="s">
        <v>47</v>
      </c>
      <c r="C26" s="103"/>
      <c r="D26" s="100">
        <v>2019</v>
      </c>
      <c r="E26" s="99">
        <f>SUM(J26,N26,R26,V26,Z26)</f>
        <v>4.125</v>
      </c>
      <c r="F26" s="91">
        <f t="shared" ref="F26" si="7">SUM(H26,L26,P26,T26,X26)</f>
        <v>1</v>
      </c>
      <c r="G26" s="97">
        <v>12</v>
      </c>
      <c r="H26" s="91">
        <v>1</v>
      </c>
      <c r="I26" s="93">
        <v>555</v>
      </c>
      <c r="J26" s="99">
        <f>SUM(H9,K26)/H9</f>
        <v>2</v>
      </c>
      <c r="K26" s="97">
        <v>11</v>
      </c>
      <c r="L26" s="91">
        <v>0</v>
      </c>
      <c r="M26" s="93">
        <v>0</v>
      </c>
      <c r="N26" s="99">
        <v>2.125</v>
      </c>
      <c r="O26" s="97">
        <v>9</v>
      </c>
      <c r="P26" s="91"/>
      <c r="Q26" s="93"/>
      <c r="R26" s="93"/>
      <c r="S26" s="95"/>
      <c r="T26" s="91"/>
      <c r="U26" s="93"/>
      <c r="V26" s="93"/>
      <c r="W26" s="95"/>
      <c r="X26" s="91"/>
      <c r="Y26" s="93"/>
      <c r="Z26" s="93"/>
      <c r="AA26" s="95"/>
      <c r="AB26" s="96"/>
      <c r="AC26" s="83"/>
    </row>
    <row r="27" spans="1:29" ht="17.25" customHeight="1" thickBot="1" x14ac:dyDescent="0.35">
      <c r="A27" s="94"/>
      <c r="B27" s="85" t="s">
        <v>45</v>
      </c>
      <c r="C27" s="86"/>
      <c r="D27" s="94"/>
      <c r="E27" s="94"/>
      <c r="F27" s="92"/>
      <c r="G27" s="98"/>
      <c r="H27" s="92"/>
      <c r="I27" s="94"/>
      <c r="J27" s="94"/>
      <c r="K27" s="98"/>
      <c r="L27" s="92"/>
      <c r="M27" s="94"/>
      <c r="N27" s="94"/>
      <c r="O27" s="98"/>
      <c r="P27" s="92"/>
      <c r="Q27" s="94"/>
      <c r="R27" s="94"/>
      <c r="S27" s="84"/>
      <c r="T27" s="92"/>
      <c r="U27" s="94"/>
      <c r="V27" s="94"/>
      <c r="W27" s="84"/>
      <c r="X27" s="92"/>
      <c r="Y27" s="94"/>
      <c r="Z27" s="94"/>
      <c r="AA27" s="84"/>
      <c r="AB27" s="92"/>
      <c r="AC27" s="84"/>
    </row>
    <row r="28" spans="1:29" ht="36" customHeight="1" thickBot="1" x14ac:dyDescent="0.65">
      <c r="A28" s="101">
        <v>10</v>
      </c>
      <c r="B28" s="111" t="s">
        <v>48</v>
      </c>
      <c r="C28" s="112"/>
      <c r="D28" s="100">
        <v>2016</v>
      </c>
      <c r="E28" s="99">
        <f>SUM(J28,N28,R28,V28,Z28)</f>
        <v>3.0227272727272725</v>
      </c>
      <c r="F28" s="91">
        <f t="shared" ref="F28" si="8">SUM(H28,L28,P28,T28,X28)</f>
        <v>2</v>
      </c>
      <c r="G28" s="113">
        <v>3</v>
      </c>
      <c r="H28" s="91">
        <v>1</v>
      </c>
      <c r="I28" s="93">
        <v>1405</v>
      </c>
      <c r="J28" s="99">
        <f>SUM(H9,K28)/H9</f>
        <v>1.2727272727272727</v>
      </c>
      <c r="K28" s="97">
        <v>3</v>
      </c>
      <c r="L28" s="91">
        <v>1</v>
      </c>
      <c r="M28" s="93">
        <v>130</v>
      </c>
      <c r="N28" s="99">
        <v>1.75</v>
      </c>
      <c r="O28" s="97">
        <v>6</v>
      </c>
      <c r="P28" s="91"/>
      <c r="Q28" s="93"/>
      <c r="R28" s="93"/>
      <c r="S28" s="95"/>
      <c r="T28" s="91"/>
      <c r="U28" s="93"/>
      <c r="V28" s="93"/>
      <c r="W28" s="95"/>
      <c r="X28" s="91"/>
      <c r="Y28" s="93"/>
      <c r="Z28" s="93"/>
      <c r="AA28" s="95"/>
      <c r="AB28" s="96"/>
      <c r="AC28" s="83"/>
    </row>
    <row r="29" spans="1:29" ht="21" customHeight="1" thickBot="1" x14ac:dyDescent="0.35">
      <c r="A29" s="94"/>
      <c r="B29" s="85" t="s">
        <v>49</v>
      </c>
      <c r="C29" s="86"/>
      <c r="D29" s="94"/>
      <c r="E29" s="94"/>
      <c r="F29" s="92"/>
      <c r="G29" s="98"/>
      <c r="H29" s="92"/>
      <c r="I29" s="94"/>
      <c r="J29" s="94"/>
      <c r="K29" s="98"/>
      <c r="L29" s="92"/>
      <c r="M29" s="94"/>
      <c r="N29" s="94"/>
      <c r="O29" s="98"/>
      <c r="P29" s="92"/>
      <c r="Q29" s="94"/>
      <c r="R29" s="94"/>
      <c r="S29" s="84"/>
      <c r="T29" s="92"/>
      <c r="U29" s="94"/>
      <c r="V29" s="94"/>
      <c r="W29" s="84"/>
      <c r="X29" s="92"/>
      <c r="Y29" s="94"/>
      <c r="Z29" s="94"/>
      <c r="AA29" s="84"/>
      <c r="AB29" s="92"/>
      <c r="AC29" s="84"/>
    </row>
    <row r="30" spans="1:29" ht="33" customHeight="1" thickBot="1" x14ac:dyDescent="0.65">
      <c r="A30" s="101">
        <v>11</v>
      </c>
      <c r="B30" s="102" t="s">
        <v>50</v>
      </c>
      <c r="C30" s="103"/>
      <c r="D30" s="104">
        <v>2018</v>
      </c>
      <c r="E30" s="99">
        <f>SUM(J30,N30,R30,V30,Z30)</f>
        <v>3.4886363636363633</v>
      </c>
      <c r="F30" s="91">
        <f t="shared" ref="F30" si="9">SUM(H30,L30,P30,T30,X30)</f>
        <v>1</v>
      </c>
      <c r="G30" s="97">
        <v>7</v>
      </c>
      <c r="H30" s="91">
        <v>1</v>
      </c>
      <c r="I30" s="93">
        <v>1035</v>
      </c>
      <c r="J30" s="99">
        <f>SUM(H9,K30)/H9</f>
        <v>1.3636363636363635</v>
      </c>
      <c r="K30" s="97">
        <v>4</v>
      </c>
      <c r="L30" s="91">
        <v>0</v>
      </c>
      <c r="M30" s="93">
        <v>0</v>
      </c>
      <c r="N30" s="99">
        <v>2.125</v>
      </c>
      <c r="O30" s="97">
        <v>9</v>
      </c>
      <c r="P30" s="91"/>
      <c r="Q30" s="93"/>
      <c r="R30" s="93"/>
      <c r="S30" s="95"/>
      <c r="T30" s="91"/>
      <c r="U30" s="93"/>
      <c r="V30" s="93"/>
      <c r="W30" s="95"/>
      <c r="X30" s="91"/>
      <c r="Y30" s="93"/>
      <c r="Z30" s="93"/>
      <c r="AA30" s="95"/>
      <c r="AB30" s="96"/>
      <c r="AC30" s="83"/>
    </row>
    <row r="31" spans="1:29" ht="14.25" customHeight="1" thickBot="1" x14ac:dyDescent="0.35">
      <c r="A31" s="94"/>
      <c r="B31" s="85" t="s">
        <v>51</v>
      </c>
      <c r="C31" s="86"/>
      <c r="D31" s="105"/>
      <c r="E31" s="94"/>
      <c r="F31" s="92"/>
      <c r="G31" s="98"/>
      <c r="H31" s="92"/>
      <c r="I31" s="94"/>
      <c r="J31" s="94"/>
      <c r="K31" s="98"/>
      <c r="L31" s="92"/>
      <c r="M31" s="94"/>
      <c r="N31" s="94"/>
      <c r="O31" s="98"/>
      <c r="P31" s="92"/>
      <c r="Q31" s="94"/>
      <c r="R31" s="94"/>
      <c r="S31" s="84"/>
      <c r="T31" s="92"/>
      <c r="U31" s="94"/>
      <c r="V31" s="94"/>
      <c r="W31" s="84"/>
      <c r="X31" s="92"/>
      <c r="Y31" s="94"/>
      <c r="Z31" s="94"/>
      <c r="AA31" s="84"/>
      <c r="AB31" s="92"/>
      <c r="AC31" s="84"/>
    </row>
    <row r="32" spans="1:29" ht="33" customHeight="1" thickBot="1" x14ac:dyDescent="0.65">
      <c r="A32" s="101">
        <v>11</v>
      </c>
      <c r="B32" s="102" t="s">
        <v>98</v>
      </c>
      <c r="C32" s="103"/>
      <c r="D32" s="104">
        <v>2020</v>
      </c>
      <c r="E32" s="99">
        <f>SUM(J32,N32,R32,V32,Z32)</f>
        <v>4.09</v>
      </c>
      <c r="F32" s="91">
        <f t="shared" ref="F32" si="10">SUM(H32,L32,P32,T32,X32)</f>
        <v>1</v>
      </c>
      <c r="G32" s="97">
        <v>11</v>
      </c>
      <c r="H32" s="91">
        <v>0</v>
      </c>
      <c r="I32" s="93">
        <v>0</v>
      </c>
      <c r="J32" s="99">
        <v>2.09</v>
      </c>
      <c r="K32" s="97">
        <v>12</v>
      </c>
      <c r="L32" s="91">
        <v>1</v>
      </c>
      <c r="M32" s="93">
        <v>105</v>
      </c>
      <c r="N32" s="99">
        <v>2</v>
      </c>
      <c r="O32" s="97">
        <v>8</v>
      </c>
      <c r="P32" s="91"/>
      <c r="Q32" s="93"/>
      <c r="R32" s="93"/>
      <c r="S32" s="95"/>
      <c r="T32" s="91"/>
      <c r="U32" s="93"/>
      <c r="V32" s="93"/>
      <c r="W32" s="95"/>
      <c r="X32" s="91"/>
      <c r="Y32" s="93"/>
      <c r="Z32" s="93"/>
      <c r="AA32" s="95"/>
      <c r="AB32" s="96"/>
      <c r="AC32" s="83"/>
    </row>
    <row r="33" spans="1:29" ht="14.25" customHeight="1" thickBot="1" x14ac:dyDescent="0.35">
      <c r="A33" s="94"/>
      <c r="B33" s="85" t="s">
        <v>45</v>
      </c>
      <c r="C33" s="86"/>
      <c r="D33" s="105"/>
      <c r="E33" s="94"/>
      <c r="F33" s="92"/>
      <c r="G33" s="98"/>
      <c r="H33" s="92"/>
      <c r="I33" s="94"/>
      <c r="J33" s="94"/>
      <c r="K33" s="98"/>
      <c r="L33" s="92"/>
      <c r="M33" s="94"/>
      <c r="N33" s="94"/>
      <c r="O33" s="98"/>
      <c r="P33" s="92"/>
      <c r="Q33" s="94"/>
      <c r="R33" s="94"/>
      <c r="S33" s="84"/>
      <c r="T33" s="92"/>
      <c r="U33" s="94"/>
      <c r="V33" s="94"/>
      <c r="W33" s="84"/>
      <c r="X33" s="92"/>
      <c r="Y33" s="94"/>
      <c r="Z33" s="94"/>
      <c r="AA33" s="84"/>
      <c r="AB33" s="92"/>
      <c r="AC33" s="84"/>
    </row>
    <row r="34" spans="1:29" ht="39" customHeight="1" x14ac:dyDescent="0.3">
      <c r="A34" s="101">
        <v>12</v>
      </c>
      <c r="B34" s="87" t="s">
        <v>97</v>
      </c>
      <c r="C34" s="88"/>
      <c r="D34" s="100"/>
      <c r="E34" s="100"/>
      <c r="F34" s="91"/>
      <c r="G34" s="97"/>
      <c r="H34" s="91"/>
      <c r="I34" s="93">
        <f>SUM(I10:I33)</f>
        <v>10965</v>
      </c>
      <c r="J34" s="93"/>
      <c r="K34" s="97"/>
      <c r="L34" s="91"/>
      <c r="M34" s="93">
        <v>2105</v>
      </c>
      <c r="N34" s="93"/>
      <c r="O34" s="97"/>
      <c r="P34" s="91"/>
      <c r="Q34" s="93"/>
      <c r="R34" s="93"/>
      <c r="S34" s="95"/>
      <c r="T34" s="91"/>
      <c r="U34" s="93"/>
      <c r="V34" s="93"/>
      <c r="W34" s="95"/>
      <c r="X34" s="91"/>
      <c r="Y34" s="93"/>
      <c r="Z34" s="93"/>
      <c r="AA34" s="95"/>
      <c r="AB34" s="96"/>
      <c r="AC34" s="83"/>
    </row>
    <row r="35" spans="1:29" ht="15" customHeight="1" thickBot="1" x14ac:dyDescent="0.35">
      <c r="A35" s="94"/>
      <c r="B35" s="89"/>
      <c r="C35" s="90"/>
      <c r="D35" s="94"/>
      <c r="E35" s="94"/>
      <c r="F35" s="92"/>
      <c r="G35" s="98"/>
      <c r="H35" s="92"/>
      <c r="I35" s="94"/>
      <c r="J35" s="94"/>
      <c r="K35" s="98"/>
      <c r="L35" s="92"/>
      <c r="M35" s="94"/>
      <c r="N35" s="94"/>
      <c r="O35" s="98"/>
      <c r="P35" s="92"/>
      <c r="Q35" s="94"/>
      <c r="R35" s="94"/>
      <c r="S35" s="84"/>
      <c r="T35" s="92"/>
      <c r="U35" s="94"/>
      <c r="V35" s="94"/>
      <c r="W35" s="84"/>
      <c r="X35" s="92"/>
      <c r="Y35" s="94"/>
      <c r="Z35" s="94"/>
      <c r="AA35" s="84"/>
      <c r="AB35" s="92"/>
      <c r="AC35" s="84"/>
    </row>
    <row r="36" spans="1:29" ht="14.25" customHeight="1" x14ac:dyDescent="0.3"/>
    <row r="37" spans="1:29" ht="14.25" customHeight="1" x14ac:dyDescent="0.3"/>
    <row r="38" spans="1:29" ht="14.25" customHeight="1" x14ac:dyDescent="0.3"/>
    <row r="39" spans="1:29" ht="14.25" customHeight="1" x14ac:dyDescent="0.3"/>
    <row r="40" spans="1:29" ht="14.25" customHeight="1" x14ac:dyDescent="0.3"/>
    <row r="41" spans="1:29" ht="14.25" customHeight="1" x14ac:dyDescent="0.3"/>
    <row r="42" spans="1:29" ht="14.25" customHeight="1" x14ac:dyDescent="0.3"/>
    <row r="43" spans="1:29" ht="14.25" customHeight="1" x14ac:dyDescent="0.3"/>
    <row r="44" spans="1:29" ht="14.25" customHeight="1" x14ac:dyDescent="0.3"/>
    <row r="45" spans="1:29" ht="14.25" customHeight="1" x14ac:dyDescent="0.3"/>
    <row r="46" spans="1:29" ht="14.25" customHeight="1" x14ac:dyDescent="0.3"/>
    <row r="47" spans="1:29" ht="14.25" customHeight="1" x14ac:dyDescent="0.3"/>
    <row r="48" spans="1:29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</sheetData>
  <autoFilter ref="A9:AM35" xr:uid="{00000000-0009-0000-0000-000000000000}"/>
  <mergeCells count="421">
    <mergeCell ref="N34:N35"/>
    <mergeCell ref="O34:O35"/>
    <mergeCell ref="W34:W35"/>
    <mergeCell ref="X34:X35"/>
    <mergeCell ref="Y34:Y35"/>
    <mergeCell ref="A34:A35"/>
    <mergeCell ref="D34:D35"/>
    <mergeCell ref="Z34:Z35"/>
    <mergeCell ref="AA34:AA35"/>
    <mergeCell ref="H34:H35"/>
    <mergeCell ref="I34:I35"/>
    <mergeCell ref="J34:J35"/>
    <mergeCell ref="K34:K35"/>
    <mergeCell ref="L34:L35"/>
    <mergeCell ref="M34:M35"/>
    <mergeCell ref="AB34:AB35"/>
    <mergeCell ref="AC34:AC35"/>
    <mergeCell ref="P34:P35"/>
    <mergeCell ref="Q34:Q35"/>
    <mergeCell ref="R34:R35"/>
    <mergeCell ref="S34:S35"/>
    <mergeCell ref="T34:T35"/>
    <mergeCell ref="U34:U35"/>
    <mergeCell ref="V34:V35"/>
    <mergeCell ref="K30:K31"/>
    <mergeCell ref="L30:L31"/>
    <mergeCell ref="M30:M31"/>
    <mergeCell ref="N30:N31"/>
    <mergeCell ref="O30:O31"/>
    <mergeCell ref="P30:P31"/>
    <mergeCell ref="Q28:Q29"/>
    <mergeCell ref="R28:R29"/>
    <mergeCell ref="S28:S29"/>
    <mergeCell ref="Q30:Q31"/>
    <mergeCell ref="R30:R31"/>
    <mergeCell ref="B30:C30"/>
    <mergeCell ref="B31:C31"/>
    <mergeCell ref="D30:D31"/>
    <mergeCell ref="E30:E31"/>
    <mergeCell ref="F30:F31"/>
    <mergeCell ref="G30:G31"/>
    <mergeCell ref="H30:H31"/>
    <mergeCell ref="I30:I31"/>
    <mergeCell ref="J30:J31"/>
    <mergeCell ref="T28:T29"/>
    <mergeCell ref="U28:U29"/>
    <mergeCell ref="V28:V29"/>
    <mergeCell ref="W28:W29"/>
    <mergeCell ref="S26:S27"/>
    <mergeCell ref="T26:T27"/>
    <mergeCell ref="U26:U27"/>
    <mergeCell ref="X30:X31"/>
    <mergeCell ref="Y30:Y31"/>
    <mergeCell ref="S30:S31"/>
    <mergeCell ref="T30:T31"/>
    <mergeCell ref="U30:U31"/>
    <mergeCell ref="V30:V31"/>
    <mergeCell ref="W30:W31"/>
    <mergeCell ref="V26:V27"/>
    <mergeCell ref="Z16:Z17"/>
    <mergeCell ref="AA16:AA17"/>
    <mergeCell ref="AB16:AB17"/>
    <mergeCell ref="AC16:AC17"/>
    <mergeCell ref="W14:W15"/>
    <mergeCell ref="X14:X15"/>
    <mergeCell ref="Y14:Y15"/>
    <mergeCell ref="Z14:Z15"/>
    <mergeCell ref="AA14:AA15"/>
    <mergeCell ref="AB14:AB15"/>
    <mergeCell ref="AC14:AC15"/>
    <mergeCell ref="X16:X17"/>
    <mergeCell ref="Y16:Y17"/>
    <mergeCell ref="S14:S15"/>
    <mergeCell ref="T14:T15"/>
    <mergeCell ref="U14:U15"/>
    <mergeCell ref="V14:V15"/>
    <mergeCell ref="A14:A15"/>
    <mergeCell ref="A16:A17"/>
    <mergeCell ref="J16:J17"/>
    <mergeCell ref="K16:K17"/>
    <mergeCell ref="L16:L17"/>
    <mergeCell ref="M16:M17"/>
    <mergeCell ref="N16:N17"/>
    <mergeCell ref="O16:O17"/>
    <mergeCell ref="P16:P17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Q16:Q17"/>
    <mergeCell ref="R16:R17"/>
    <mergeCell ref="Q12:Q13"/>
    <mergeCell ref="R12:R13"/>
    <mergeCell ref="J12:J13"/>
    <mergeCell ref="K12:K13"/>
    <mergeCell ref="L12:L13"/>
    <mergeCell ref="M12:M13"/>
    <mergeCell ref="N12:N13"/>
    <mergeCell ref="O12:O13"/>
    <mergeCell ref="P12:P13"/>
    <mergeCell ref="S16:S17"/>
    <mergeCell ref="T16:T17"/>
    <mergeCell ref="U16:U17"/>
    <mergeCell ref="V16:V17"/>
    <mergeCell ref="W16:W17"/>
    <mergeCell ref="AB10:AB11"/>
    <mergeCell ref="AC10:AC11"/>
    <mergeCell ref="AB12:AB13"/>
    <mergeCell ref="AC12:AC13"/>
    <mergeCell ref="X10:X11"/>
    <mergeCell ref="Y10:Y11"/>
    <mergeCell ref="Z10:Z11"/>
    <mergeCell ref="AA10:AA11"/>
    <mergeCell ref="T10:T11"/>
    <mergeCell ref="U10:U11"/>
    <mergeCell ref="V10:V11"/>
    <mergeCell ref="W10:W11"/>
    <mergeCell ref="Z12:Z13"/>
    <mergeCell ref="AA12:AA13"/>
    <mergeCell ref="T12:T13"/>
    <mergeCell ref="U12:U13"/>
    <mergeCell ref="V12:V13"/>
    <mergeCell ref="W12:W13"/>
    <mergeCell ref="X12:X13"/>
    <mergeCell ref="A10:A11"/>
    <mergeCell ref="A12:A13"/>
    <mergeCell ref="C3:D3"/>
    <mergeCell ref="C4:D4"/>
    <mergeCell ref="A5:A6"/>
    <mergeCell ref="B5:C5"/>
    <mergeCell ref="D5:D6"/>
    <mergeCell ref="B6:C6"/>
    <mergeCell ref="B11:C11"/>
    <mergeCell ref="B12:C12"/>
    <mergeCell ref="D12:D13"/>
    <mergeCell ref="A7:C8"/>
    <mergeCell ref="E12:E13"/>
    <mergeCell ref="F12:F13"/>
    <mergeCell ref="G12:G13"/>
    <mergeCell ref="H12:H13"/>
    <mergeCell ref="I12:I13"/>
    <mergeCell ref="B13:C13"/>
    <mergeCell ref="Q10:Q11"/>
    <mergeCell ref="R10:R11"/>
    <mergeCell ref="S10:S11"/>
    <mergeCell ref="L10:L11"/>
    <mergeCell ref="M10:M11"/>
    <mergeCell ref="N10:N11"/>
    <mergeCell ref="O10:O11"/>
    <mergeCell ref="P10:P11"/>
    <mergeCell ref="B10:C10"/>
    <mergeCell ref="D10:D11"/>
    <mergeCell ref="E10:E11"/>
    <mergeCell ref="F10:F11"/>
    <mergeCell ref="G10:G11"/>
    <mergeCell ref="H10:H11"/>
    <mergeCell ref="I10:I11"/>
    <mergeCell ref="J10:J11"/>
    <mergeCell ref="K10:K11"/>
    <mergeCell ref="S12:S13"/>
    <mergeCell ref="Y12:Y13"/>
    <mergeCell ref="AC5:AC8"/>
    <mergeCell ref="Y7:AA8"/>
    <mergeCell ref="AB7:AB8"/>
    <mergeCell ref="U3:W3"/>
    <mergeCell ref="U4:W4"/>
    <mergeCell ref="U5:U6"/>
    <mergeCell ref="V5:V6"/>
    <mergeCell ref="W5:W6"/>
    <mergeCell ref="Y5:Y6"/>
    <mergeCell ref="Z5:Z6"/>
    <mergeCell ref="A1:K1"/>
    <mergeCell ref="A2:B4"/>
    <mergeCell ref="C2:D2"/>
    <mergeCell ref="M2:O2"/>
    <mergeCell ref="U2:W2"/>
    <mergeCell ref="I4:K4"/>
    <mergeCell ref="Q4:S4"/>
    <mergeCell ref="AA5:AA6"/>
    <mergeCell ref="AB5:AB6"/>
    <mergeCell ref="Z30:Z31"/>
    <mergeCell ref="AA30:AA31"/>
    <mergeCell ref="AB30:AB31"/>
    <mergeCell ref="AC30:AC31"/>
    <mergeCell ref="A30:A31"/>
    <mergeCell ref="Y2:AA2"/>
    <mergeCell ref="AB2:AC4"/>
    <mergeCell ref="Y3:AA3"/>
    <mergeCell ref="Y4:AA4"/>
    <mergeCell ref="H2:K2"/>
    <mergeCell ref="I3:K3"/>
    <mergeCell ref="I5:I6"/>
    <mergeCell ref="J5:J6"/>
    <mergeCell ref="K5:K6"/>
    <mergeCell ref="Q2:S2"/>
    <mergeCell ref="Q3:S3"/>
    <mergeCell ref="M3:O3"/>
    <mergeCell ref="M4:O4"/>
    <mergeCell ref="M5:M6"/>
    <mergeCell ref="N5:N6"/>
    <mergeCell ref="O5:O6"/>
    <mergeCell ref="Q5:Q6"/>
    <mergeCell ref="R5:R6"/>
    <mergeCell ref="S5:S6"/>
    <mergeCell ref="Z28:Z29"/>
    <mergeCell ref="AA28:AA29"/>
    <mergeCell ref="AB28:AB29"/>
    <mergeCell ref="AC28:AC29"/>
    <mergeCell ref="W26:W27"/>
    <mergeCell ref="X26:X27"/>
    <mergeCell ref="Y26:Y27"/>
    <mergeCell ref="Z26:Z27"/>
    <mergeCell ref="AA26:AA27"/>
    <mergeCell ref="AB26:AB27"/>
    <mergeCell ref="AC26:AC27"/>
    <mergeCell ref="Y28:Y29"/>
    <mergeCell ref="X28:X29"/>
    <mergeCell ref="A26:A27"/>
    <mergeCell ref="A28:A29"/>
    <mergeCell ref="J28:J29"/>
    <mergeCell ref="K28:K29"/>
    <mergeCell ref="L28:L29"/>
    <mergeCell ref="M28:M29"/>
    <mergeCell ref="N28:N29"/>
    <mergeCell ref="O28:O29"/>
    <mergeCell ref="P28:P29"/>
    <mergeCell ref="J26:J27"/>
    <mergeCell ref="K26:K27"/>
    <mergeCell ref="L26:L27"/>
    <mergeCell ref="M26:M27"/>
    <mergeCell ref="N26:N27"/>
    <mergeCell ref="O26:O27"/>
    <mergeCell ref="P26:P27"/>
    <mergeCell ref="R26:R27"/>
    <mergeCell ref="I28:I29"/>
    <mergeCell ref="I26:I27"/>
    <mergeCell ref="B26:C26"/>
    <mergeCell ref="E26:E27"/>
    <mergeCell ref="F26:F27"/>
    <mergeCell ref="G26:G27"/>
    <mergeCell ref="H26:H27"/>
    <mergeCell ref="B27:C27"/>
    <mergeCell ref="B28:C28"/>
    <mergeCell ref="B29:C29"/>
    <mergeCell ref="D26:D27"/>
    <mergeCell ref="D28:D29"/>
    <mergeCell ref="E28:E29"/>
    <mergeCell ref="F28:F29"/>
    <mergeCell ref="G28:G29"/>
    <mergeCell ref="H28:H29"/>
    <mergeCell ref="Q26:Q27"/>
    <mergeCell ref="AA24:AA25"/>
    <mergeCell ref="AB24:AB25"/>
    <mergeCell ref="AC24:AC25"/>
    <mergeCell ref="V22:V23"/>
    <mergeCell ref="W22:W23"/>
    <mergeCell ref="X22:X23"/>
    <mergeCell ref="Y22:Y23"/>
    <mergeCell ref="AA22:AA23"/>
    <mergeCell ref="AB22:AB23"/>
    <mergeCell ref="AC22:AC23"/>
    <mergeCell ref="X24:X25"/>
    <mergeCell ref="Y24:Y25"/>
    <mergeCell ref="A24:A25"/>
    <mergeCell ref="B25:C25"/>
    <mergeCell ref="J24:J25"/>
    <mergeCell ref="K24:K25"/>
    <mergeCell ref="L24:L25"/>
    <mergeCell ref="M24:M25"/>
    <mergeCell ref="N24:N25"/>
    <mergeCell ref="O24:O25"/>
    <mergeCell ref="P24:P25"/>
    <mergeCell ref="D24:D25"/>
    <mergeCell ref="E24:E25"/>
    <mergeCell ref="F24:F25"/>
    <mergeCell ref="G24:G25"/>
    <mergeCell ref="H24:H25"/>
    <mergeCell ref="I24:I25"/>
    <mergeCell ref="B24:C24"/>
    <mergeCell ref="N22:N23"/>
    <mergeCell ref="O22:O23"/>
    <mergeCell ref="P22:P23"/>
    <mergeCell ref="Q22:Q23"/>
    <mergeCell ref="R22:R23"/>
    <mergeCell ref="S22:S23"/>
    <mergeCell ref="T22:T23"/>
    <mergeCell ref="U22:U23"/>
    <mergeCell ref="A22:A23"/>
    <mergeCell ref="D22:D23"/>
    <mergeCell ref="B22:C22"/>
    <mergeCell ref="E22:E23"/>
    <mergeCell ref="F22:F23"/>
    <mergeCell ref="G22:G23"/>
    <mergeCell ref="B23:C23"/>
    <mergeCell ref="B19:C19"/>
    <mergeCell ref="B20:C20"/>
    <mergeCell ref="H22:H23"/>
    <mergeCell ref="I22:I23"/>
    <mergeCell ref="J22:J23"/>
    <mergeCell ref="K22:K23"/>
    <mergeCell ref="L22:L23"/>
    <mergeCell ref="M22:M23"/>
    <mergeCell ref="M18:M19"/>
    <mergeCell ref="B21:C21"/>
    <mergeCell ref="Q24:Q25"/>
    <mergeCell ref="R24:R25"/>
    <mergeCell ref="S24:S25"/>
    <mergeCell ref="T24:T25"/>
    <mergeCell ref="U24:U25"/>
    <mergeCell ref="V24:V25"/>
    <mergeCell ref="W24:W25"/>
    <mergeCell ref="Z18:Z19"/>
    <mergeCell ref="Z20:Z21"/>
    <mergeCell ref="Q18:Q19"/>
    <mergeCell ref="R18:R19"/>
    <mergeCell ref="S18:S19"/>
    <mergeCell ref="T18:T19"/>
    <mergeCell ref="U18:U19"/>
    <mergeCell ref="Z22:Z23"/>
    <mergeCell ref="Z24:Z25"/>
    <mergeCell ref="T20:T21"/>
    <mergeCell ref="U20:U21"/>
    <mergeCell ref="V20:V21"/>
    <mergeCell ref="W20:W21"/>
    <mergeCell ref="Q20:Q21"/>
    <mergeCell ref="R20:R21"/>
    <mergeCell ref="S20:S21"/>
    <mergeCell ref="AA20:AA21"/>
    <mergeCell ref="AB20:AB21"/>
    <mergeCell ref="AC20:AC21"/>
    <mergeCell ref="V18:V19"/>
    <mergeCell ref="W18:W19"/>
    <mergeCell ref="X18:X19"/>
    <mergeCell ref="Y18:Y19"/>
    <mergeCell ref="AA18:AA19"/>
    <mergeCell ref="AB18:AB19"/>
    <mergeCell ref="AC18:AC19"/>
    <mergeCell ref="X20:X21"/>
    <mergeCell ref="Y20:Y21"/>
    <mergeCell ref="A18:A19"/>
    <mergeCell ref="A20:A21"/>
    <mergeCell ref="J20:J21"/>
    <mergeCell ref="K20:K21"/>
    <mergeCell ref="L20:L21"/>
    <mergeCell ref="M20:M21"/>
    <mergeCell ref="N20:N21"/>
    <mergeCell ref="O20:O21"/>
    <mergeCell ref="P20:P21"/>
    <mergeCell ref="D18:D19"/>
    <mergeCell ref="D20:D21"/>
    <mergeCell ref="E20:E21"/>
    <mergeCell ref="F20:F21"/>
    <mergeCell ref="G20:G21"/>
    <mergeCell ref="H20:H21"/>
    <mergeCell ref="I20:I21"/>
    <mergeCell ref="B18:C18"/>
    <mergeCell ref="E18:E19"/>
    <mergeCell ref="F18:F19"/>
    <mergeCell ref="H18:H19"/>
    <mergeCell ref="I18:I19"/>
    <mergeCell ref="J18:J19"/>
    <mergeCell ref="K18:K19"/>
    <mergeCell ref="L18:L19"/>
    <mergeCell ref="N18:N19"/>
    <mergeCell ref="O18:O19"/>
    <mergeCell ref="P18:P19"/>
    <mergeCell ref="D14:D15"/>
    <mergeCell ref="D16:D17"/>
    <mergeCell ref="E16:E17"/>
    <mergeCell ref="F16:F17"/>
    <mergeCell ref="G16:G17"/>
    <mergeCell ref="H16:H17"/>
    <mergeCell ref="I16:I17"/>
    <mergeCell ref="G18:G19"/>
    <mergeCell ref="B14:C14"/>
    <mergeCell ref="E14:E15"/>
    <mergeCell ref="F14:F15"/>
    <mergeCell ref="G14:G15"/>
    <mergeCell ref="H14:H15"/>
    <mergeCell ref="B15:C15"/>
    <mergeCell ref="B16:C16"/>
    <mergeCell ref="B17:C17"/>
    <mergeCell ref="I14:I15"/>
    <mergeCell ref="A32:A33"/>
    <mergeCell ref="B32:C32"/>
    <mergeCell ref="D32:D33"/>
    <mergeCell ref="E32:E33"/>
    <mergeCell ref="F32:F33"/>
    <mergeCell ref="G32:G33"/>
    <mergeCell ref="H32:H33"/>
    <mergeCell ref="I32:I33"/>
    <mergeCell ref="J32:J33"/>
    <mergeCell ref="AC32:AC33"/>
    <mergeCell ref="B33:C33"/>
    <mergeCell ref="B34:C35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E34:E35"/>
    <mergeCell ref="F34:F35"/>
    <mergeCell ref="G34:G35"/>
  </mergeCells>
  <pageMargins left="0.7" right="0.7" top="0.75" bottom="0.75" header="0" footer="0"/>
  <pageSetup paperSize="8" orientation="landscape" r:id="rId1"/>
  <headerFooter>
    <oddFooter>&amp;C000000Page &amp;P_x000D_#000000Adient – INTERNAL&amp;RPriebezne_poradie_ZSLM_U10_U15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978"/>
  <sheetViews>
    <sheetView zoomScale="55" zoomScaleNormal="55" workbookViewId="0">
      <selection activeCell="S40" sqref="S40:S41"/>
    </sheetView>
  </sheetViews>
  <sheetFormatPr defaultColWidth="14.44140625" defaultRowHeight="15" customHeight="1" x14ac:dyDescent="0.3"/>
  <cols>
    <col min="1" max="1" width="7.109375" customWidth="1"/>
    <col min="2" max="2" width="17.5546875" customWidth="1"/>
    <col min="3" max="3" width="22" customWidth="1"/>
    <col min="4" max="4" width="12.44140625" customWidth="1"/>
    <col min="5" max="5" width="14.77734375" customWidth="1"/>
    <col min="6" max="6" width="12.44140625" customWidth="1"/>
    <col min="7" max="7" width="18.77734375" customWidth="1"/>
    <col min="8" max="8" width="12.44140625" customWidth="1"/>
    <col min="9" max="9" width="15.77734375" customWidth="1"/>
    <col min="10" max="10" width="18.44140625" customWidth="1"/>
    <col min="11" max="12" width="12.44140625" customWidth="1"/>
    <col min="13" max="13" width="17.5546875" customWidth="1"/>
    <col min="14" max="14" width="15.5546875" customWidth="1"/>
    <col min="15" max="15" width="14.5546875" customWidth="1"/>
    <col min="16" max="16" width="12.44140625" customWidth="1"/>
    <col min="17" max="17" width="14.44140625" customWidth="1"/>
    <col min="18" max="18" width="14.21875" customWidth="1"/>
    <col min="19" max="21" width="12.44140625" customWidth="1"/>
    <col min="22" max="22" width="15.77734375" customWidth="1"/>
    <col min="23" max="24" width="12.44140625" customWidth="1"/>
    <col min="25" max="25" width="14.109375" customWidth="1"/>
    <col min="26" max="26" width="12.44140625" customWidth="1"/>
    <col min="27" max="27" width="13.44140625" customWidth="1"/>
    <col min="28" max="28" width="15.77734375" customWidth="1"/>
    <col min="29" max="29" width="30.44140625" customWidth="1"/>
    <col min="30" max="39" width="8.77734375" customWidth="1"/>
  </cols>
  <sheetData>
    <row r="1" spans="1:39" ht="43.5" customHeight="1" x14ac:dyDescent="0.85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254"/>
      <c r="K1" s="4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4"/>
      <c r="AB1" s="5"/>
      <c r="AC1" s="4"/>
    </row>
    <row r="2" spans="1:39" ht="14.25" customHeight="1" x14ac:dyDescent="0.3">
      <c r="A2" s="137" t="s">
        <v>52</v>
      </c>
      <c r="B2" s="138"/>
      <c r="C2" s="141"/>
      <c r="D2" s="255"/>
      <c r="E2" s="6"/>
      <c r="F2" s="7"/>
      <c r="G2" s="8"/>
      <c r="H2" s="246" t="s">
        <v>2</v>
      </c>
      <c r="I2" s="247"/>
      <c r="J2" s="247"/>
      <c r="K2" s="248"/>
      <c r="L2" s="70"/>
      <c r="M2" s="114" t="s">
        <v>3</v>
      </c>
      <c r="N2" s="115"/>
      <c r="O2" s="128"/>
      <c r="P2" s="9"/>
      <c r="Q2" s="114" t="s">
        <v>4</v>
      </c>
      <c r="R2" s="115"/>
      <c r="S2" s="116"/>
      <c r="T2" s="9"/>
      <c r="U2" s="114" t="s">
        <v>5</v>
      </c>
      <c r="V2" s="115"/>
      <c r="W2" s="116"/>
      <c r="X2" s="9"/>
      <c r="Y2" s="114" t="s">
        <v>6</v>
      </c>
      <c r="Z2" s="115"/>
      <c r="AA2" s="116"/>
      <c r="AB2" s="257" t="s">
        <v>7</v>
      </c>
      <c r="AC2" s="118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20.55" customHeight="1" x14ac:dyDescent="0.5">
      <c r="A3" s="139"/>
      <c r="B3" s="107"/>
      <c r="C3" s="153"/>
      <c r="D3" s="255"/>
      <c r="E3" s="11"/>
      <c r="F3" s="12"/>
      <c r="G3" s="13"/>
      <c r="H3" s="74"/>
      <c r="I3" s="249" t="s">
        <v>8</v>
      </c>
      <c r="J3" s="124"/>
      <c r="K3" s="250"/>
      <c r="L3" s="71"/>
      <c r="M3" s="123" t="s">
        <v>9</v>
      </c>
      <c r="N3" s="124"/>
      <c r="O3" s="129"/>
      <c r="P3" s="15"/>
      <c r="Q3" s="123" t="s">
        <v>10</v>
      </c>
      <c r="R3" s="124"/>
      <c r="S3" s="125"/>
      <c r="T3" s="15"/>
      <c r="U3" s="123" t="s">
        <v>11</v>
      </c>
      <c r="V3" s="124"/>
      <c r="W3" s="129"/>
      <c r="X3" s="15"/>
      <c r="Y3" s="123" t="s">
        <v>12</v>
      </c>
      <c r="Z3" s="124"/>
      <c r="AA3" s="125"/>
      <c r="AB3" s="119"/>
      <c r="AC3" s="12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14.25" customHeight="1" x14ac:dyDescent="0.3">
      <c r="A4" s="140"/>
      <c r="B4" s="86"/>
      <c r="C4" s="153"/>
      <c r="D4" s="255"/>
      <c r="E4" s="11"/>
      <c r="F4" s="12"/>
      <c r="G4" s="13"/>
      <c r="H4" s="74"/>
      <c r="I4" s="256" t="s">
        <v>13</v>
      </c>
      <c r="J4" s="124"/>
      <c r="K4" s="250"/>
      <c r="L4" s="72"/>
      <c r="M4" s="126" t="s">
        <v>14</v>
      </c>
      <c r="N4" s="124"/>
      <c r="O4" s="129"/>
      <c r="P4" s="16"/>
      <c r="Q4" s="126" t="s">
        <v>15</v>
      </c>
      <c r="R4" s="124"/>
      <c r="S4" s="125"/>
      <c r="T4" s="16"/>
      <c r="U4" s="126" t="s">
        <v>16</v>
      </c>
      <c r="V4" s="124"/>
      <c r="W4" s="129"/>
      <c r="X4" s="16"/>
      <c r="Y4" s="126" t="s">
        <v>17</v>
      </c>
      <c r="Z4" s="124"/>
      <c r="AA4" s="125"/>
      <c r="AB4" s="121"/>
      <c r="AC4" s="122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ht="14.25" customHeight="1" x14ac:dyDescent="0.3">
      <c r="A5" s="154" t="s">
        <v>18</v>
      </c>
      <c r="B5" s="155" t="s">
        <v>19</v>
      </c>
      <c r="C5" s="125"/>
      <c r="D5" s="142" t="s">
        <v>20</v>
      </c>
      <c r="E5" s="11"/>
      <c r="F5" s="12"/>
      <c r="G5" s="13"/>
      <c r="H5" s="75"/>
      <c r="I5" s="251" t="s">
        <v>21</v>
      </c>
      <c r="J5" s="251" t="s">
        <v>22</v>
      </c>
      <c r="K5" s="252" t="s">
        <v>23</v>
      </c>
      <c r="L5" s="44"/>
      <c r="M5" s="130" t="s">
        <v>21</v>
      </c>
      <c r="N5" s="130" t="s">
        <v>22</v>
      </c>
      <c r="O5" s="131" t="s">
        <v>23</v>
      </c>
      <c r="P5" s="18"/>
      <c r="Q5" s="130" t="s">
        <v>21</v>
      </c>
      <c r="R5" s="130" t="s">
        <v>22</v>
      </c>
      <c r="S5" s="133" t="s">
        <v>23</v>
      </c>
      <c r="T5" s="44"/>
      <c r="U5" s="130" t="s">
        <v>21</v>
      </c>
      <c r="V5" s="130" t="s">
        <v>22</v>
      </c>
      <c r="W5" s="131" t="s">
        <v>23</v>
      </c>
      <c r="X5" s="18"/>
      <c r="Y5" s="130" t="s">
        <v>21</v>
      </c>
      <c r="Z5" s="130" t="s">
        <v>22</v>
      </c>
      <c r="AA5" s="131" t="s">
        <v>23</v>
      </c>
      <c r="AB5" s="142" t="s">
        <v>24</v>
      </c>
      <c r="AC5" s="144" t="s">
        <v>53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ht="15" customHeight="1" thickBot="1" x14ac:dyDescent="0.35">
      <c r="A6" s="92"/>
      <c r="B6" s="155" t="s">
        <v>26</v>
      </c>
      <c r="C6" s="125"/>
      <c r="D6" s="143"/>
      <c r="E6" s="11"/>
      <c r="F6" s="12"/>
      <c r="G6" s="13"/>
      <c r="H6" s="75"/>
      <c r="I6" s="94"/>
      <c r="J6" s="94"/>
      <c r="K6" s="253"/>
      <c r="L6" s="44"/>
      <c r="M6" s="94"/>
      <c r="N6" s="94"/>
      <c r="O6" s="132"/>
      <c r="P6" s="18"/>
      <c r="Q6" s="94"/>
      <c r="R6" s="94"/>
      <c r="S6" s="84"/>
      <c r="T6" s="44"/>
      <c r="U6" s="94"/>
      <c r="V6" s="94"/>
      <c r="W6" s="132"/>
      <c r="X6" s="18"/>
      <c r="Y6" s="94"/>
      <c r="Z6" s="94"/>
      <c r="AA6" s="132"/>
      <c r="AB6" s="143"/>
      <c r="AC6" s="145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ht="14.25" customHeight="1" x14ac:dyDescent="0.3">
      <c r="A7" s="158" t="s">
        <v>27</v>
      </c>
      <c r="B7" s="159"/>
      <c r="C7" s="160"/>
      <c r="D7" s="45"/>
      <c r="E7" s="20" t="s">
        <v>28</v>
      </c>
      <c r="F7" s="177" t="s">
        <v>54</v>
      </c>
      <c r="G7" s="179" t="s">
        <v>30</v>
      </c>
      <c r="H7" s="258" t="s">
        <v>96</v>
      </c>
      <c r="I7" s="22"/>
      <c r="J7" s="24"/>
      <c r="K7" s="76"/>
      <c r="L7" s="260" t="s">
        <v>96</v>
      </c>
      <c r="M7" s="22"/>
      <c r="N7" s="24"/>
      <c r="O7" s="24"/>
      <c r="P7" s="181" t="s">
        <v>96</v>
      </c>
      <c r="Q7" s="22"/>
      <c r="R7" s="24"/>
      <c r="S7" s="25"/>
      <c r="T7" s="181" t="s">
        <v>96</v>
      </c>
      <c r="U7" s="24"/>
      <c r="V7" s="24"/>
      <c r="W7" s="46"/>
      <c r="X7" s="181" t="s">
        <v>96</v>
      </c>
      <c r="Y7" s="243"/>
      <c r="Z7" s="244"/>
      <c r="AA7" s="245"/>
      <c r="AB7" s="47"/>
      <c r="AC7" s="145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ht="49.5" customHeight="1" x14ac:dyDescent="0.3">
      <c r="A8" s="161"/>
      <c r="B8" s="162"/>
      <c r="C8" s="163"/>
      <c r="D8" s="45"/>
      <c r="E8" s="26"/>
      <c r="F8" s="178"/>
      <c r="G8" s="180"/>
      <c r="H8" s="259"/>
      <c r="I8" s="23"/>
      <c r="J8" s="24"/>
      <c r="K8" s="76"/>
      <c r="L8" s="261"/>
      <c r="M8" s="23"/>
      <c r="N8" s="24"/>
      <c r="O8" s="24"/>
      <c r="P8" s="182"/>
      <c r="Q8" s="29"/>
      <c r="R8" s="24"/>
      <c r="S8" s="25"/>
      <c r="T8" s="182"/>
      <c r="U8" s="29"/>
      <c r="V8" s="24"/>
      <c r="W8" s="46"/>
      <c r="X8" s="182"/>
      <c r="Y8" s="98"/>
      <c r="Z8" s="105"/>
      <c r="AA8" s="122"/>
      <c r="AB8" s="47"/>
      <c r="AC8" s="84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ht="14.25" customHeight="1" thickBot="1" x14ac:dyDescent="0.35">
      <c r="A9" s="30"/>
      <c r="B9" s="31"/>
      <c r="C9" s="32"/>
      <c r="D9" s="48"/>
      <c r="E9" s="26"/>
      <c r="F9" s="27"/>
      <c r="G9" s="69"/>
      <c r="H9" s="77">
        <v>18</v>
      </c>
      <c r="I9" s="49"/>
      <c r="J9" s="38"/>
      <c r="K9" s="78"/>
      <c r="L9" s="73">
        <v>9</v>
      </c>
      <c r="M9" s="23"/>
      <c r="N9" s="24"/>
      <c r="O9" s="24"/>
      <c r="P9" s="36"/>
      <c r="Q9" s="37"/>
      <c r="R9" s="38"/>
      <c r="S9" s="39"/>
      <c r="T9" s="68"/>
      <c r="U9" s="37"/>
      <c r="V9" s="38"/>
      <c r="W9" s="50"/>
      <c r="X9" s="68"/>
      <c r="Y9" s="37"/>
      <c r="Z9" s="38"/>
      <c r="AA9" s="39"/>
      <c r="AB9" s="47"/>
      <c r="AC9" s="51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ht="25.5" customHeight="1" thickBot="1" x14ac:dyDescent="0.6">
      <c r="A10" s="199">
        <v>1</v>
      </c>
      <c r="B10" s="231" t="s">
        <v>55</v>
      </c>
      <c r="C10" s="232"/>
      <c r="D10" s="264">
        <v>2014</v>
      </c>
      <c r="E10" s="190">
        <f>SUM(J10,N10,R10,V10,Z10)</f>
        <v>3.5270000000000001</v>
      </c>
      <c r="F10" s="192">
        <f>SUM(H10,L10,P10,T10,X10)</f>
        <v>2</v>
      </c>
      <c r="G10" s="262">
        <v>10</v>
      </c>
      <c r="H10" s="192">
        <v>1</v>
      </c>
      <c r="I10" s="265">
        <v>275</v>
      </c>
      <c r="J10" s="267">
        <f>SUM(H9,K10)/H9</f>
        <v>1.75</v>
      </c>
      <c r="K10" s="268">
        <v>13.5</v>
      </c>
      <c r="L10" s="210">
        <v>1</v>
      </c>
      <c r="M10" s="171">
        <v>210</v>
      </c>
      <c r="N10" s="183">
        <v>1.7769999999999999</v>
      </c>
      <c r="O10" s="184">
        <v>7</v>
      </c>
      <c r="P10" s="186"/>
      <c r="Q10" s="171"/>
      <c r="R10" s="225"/>
      <c r="S10" s="173"/>
      <c r="T10" s="266"/>
      <c r="U10" s="171"/>
      <c r="V10" s="171"/>
      <c r="W10" s="171"/>
      <c r="X10" s="269"/>
      <c r="Y10" s="171"/>
      <c r="Z10" s="171"/>
      <c r="AA10" s="173"/>
      <c r="AB10" s="226"/>
      <c r="AC10" s="228"/>
    </row>
    <row r="11" spans="1:39" ht="18.45" customHeight="1" thickBot="1" x14ac:dyDescent="0.35">
      <c r="A11" s="92"/>
      <c r="B11" s="233" t="s">
        <v>51</v>
      </c>
      <c r="C11" s="222"/>
      <c r="D11" s="189"/>
      <c r="E11" s="191"/>
      <c r="F11" s="193"/>
      <c r="G11" s="195"/>
      <c r="H11" s="193"/>
      <c r="I11" s="198"/>
      <c r="J11" s="198"/>
      <c r="K11" s="216"/>
      <c r="L11" s="211"/>
      <c r="M11" s="172"/>
      <c r="N11" s="172"/>
      <c r="O11" s="185"/>
      <c r="P11" s="187"/>
      <c r="Q11" s="172"/>
      <c r="R11" s="172"/>
      <c r="S11" s="174"/>
      <c r="T11" s="187"/>
      <c r="U11" s="172"/>
      <c r="V11" s="172"/>
      <c r="W11" s="172"/>
      <c r="X11" s="172"/>
      <c r="Y11" s="172"/>
      <c r="Z11" s="172"/>
      <c r="AA11" s="174"/>
      <c r="AB11" s="227"/>
      <c r="AC11" s="84"/>
    </row>
    <row r="12" spans="1:39" ht="25.5" customHeight="1" thickBot="1" x14ac:dyDescent="0.6">
      <c r="A12" s="199">
        <v>2</v>
      </c>
      <c r="B12" s="223" t="s">
        <v>56</v>
      </c>
      <c r="C12" s="263"/>
      <c r="D12" s="188">
        <v>2015</v>
      </c>
      <c r="E12" s="190">
        <f t="shared" ref="E12" si="0">SUM(J12,N12,R12,V12,Z12)</f>
        <v>2.5553333333333335</v>
      </c>
      <c r="F12" s="192">
        <f t="shared" ref="F12" si="1">SUM(H12,L12,P12,T12,X12)</f>
        <v>2</v>
      </c>
      <c r="G12" s="217">
        <v>2</v>
      </c>
      <c r="H12" s="196">
        <v>1</v>
      </c>
      <c r="I12" s="197">
        <v>910</v>
      </c>
      <c r="J12" s="207">
        <f>SUM(H9,K12)/H9</f>
        <v>1.3333333333333333</v>
      </c>
      <c r="K12" s="208">
        <v>6</v>
      </c>
      <c r="L12" s="210">
        <v>1</v>
      </c>
      <c r="M12" s="171">
        <v>1780</v>
      </c>
      <c r="N12" s="183">
        <v>1.222</v>
      </c>
      <c r="O12" s="184">
        <v>2</v>
      </c>
      <c r="P12" s="186"/>
      <c r="Q12" s="171"/>
      <c r="R12" s="225"/>
      <c r="S12" s="173"/>
      <c r="T12" s="186"/>
      <c r="U12" s="171"/>
      <c r="V12" s="171"/>
      <c r="W12" s="171"/>
      <c r="X12" s="171"/>
      <c r="Y12" s="171"/>
      <c r="Z12" s="171"/>
      <c r="AA12" s="173"/>
      <c r="AB12" s="226"/>
      <c r="AC12" s="228"/>
    </row>
    <row r="13" spans="1:39" ht="18.45" customHeight="1" thickBot="1" x14ac:dyDescent="0.35">
      <c r="A13" s="92"/>
      <c r="B13" s="233" t="s">
        <v>57</v>
      </c>
      <c r="C13" s="222"/>
      <c r="D13" s="189"/>
      <c r="E13" s="191"/>
      <c r="F13" s="193"/>
      <c r="G13" s="218"/>
      <c r="H13" s="193"/>
      <c r="I13" s="198"/>
      <c r="J13" s="198"/>
      <c r="K13" s="216"/>
      <c r="L13" s="211"/>
      <c r="M13" s="172"/>
      <c r="N13" s="172"/>
      <c r="O13" s="185"/>
      <c r="P13" s="187"/>
      <c r="Q13" s="172"/>
      <c r="R13" s="172"/>
      <c r="S13" s="174"/>
      <c r="T13" s="187"/>
      <c r="U13" s="172"/>
      <c r="V13" s="172"/>
      <c r="W13" s="172"/>
      <c r="X13" s="172"/>
      <c r="Y13" s="172"/>
      <c r="Z13" s="172"/>
      <c r="AA13" s="174"/>
      <c r="AB13" s="227"/>
      <c r="AC13" s="84"/>
    </row>
    <row r="14" spans="1:39" ht="25.5" customHeight="1" thickBot="1" x14ac:dyDescent="0.6">
      <c r="A14" s="199">
        <v>3</v>
      </c>
      <c r="B14" s="231" t="s">
        <v>58</v>
      </c>
      <c r="C14" s="232"/>
      <c r="D14" s="188">
        <v>2013</v>
      </c>
      <c r="E14" s="190">
        <f t="shared" ref="E14" si="2">SUM(J14,N14,R14,V14,Z14)</f>
        <v>2.8328888888888888</v>
      </c>
      <c r="F14" s="192">
        <f t="shared" ref="F14" si="3">SUM(H14,L14,P14,T14,X14)</f>
        <v>2</v>
      </c>
      <c r="G14" s="194">
        <v>4</v>
      </c>
      <c r="H14" s="196">
        <v>1</v>
      </c>
      <c r="I14" s="197">
        <v>780</v>
      </c>
      <c r="J14" s="207">
        <f>SUM(H9,K14)/H9</f>
        <v>1.3888888888888888</v>
      </c>
      <c r="K14" s="208">
        <v>7</v>
      </c>
      <c r="L14" s="210">
        <v>1</v>
      </c>
      <c r="M14" s="171">
        <v>845</v>
      </c>
      <c r="N14" s="183">
        <v>1.444</v>
      </c>
      <c r="O14" s="184">
        <v>4</v>
      </c>
      <c r="P14" s="186"/>
      <c r="Q14" s="171"/>
      <c r="R14" s="225"/>
      <c r="S14" s="173"/>
      <c r="T14" s="186"/>
      <c r="U14" s="171"/>
      <c r="V14" s="171"/>
      <c r="W14" s="171"/>
      <c r="X14" s="171"/>
      <c r="Y14" s="171"/>
      <c r="Z14" s="171"/>
      <c r="AA14" s="173"/>
      <c r="AB14" s="226"/>
      <c r="AC14" s="228"/>
    </row>
    <row r="15" spans="1:39" ht="18.45" customHeight="1" thickBot="1" x14ac:dyDescent="0.35">
      <c r="A15" s="92"/>
      <c r="B15" s="233" t="s">
        <v>35</v>
      </c>
      <c r="C15" s="222"/>
      <c r="D15" s="189"/>
      <c r="E15" s="191"/>
      <c r="F15" s="193"/>
      <c r="G15" s="195"/>
      <c r="H15" s="193"/>
      <c r="I15" s="198"/>
      <c r="J15" s="198"/>
      <c r="K15" s="216"/>
      <c r="L15" s="211"/>
      <c r="M15" s="172"/>
      <c r="N15" s="172"/>
      <c r="O15" s="185"/>
      <c r="P15" s="187"/>
      <c r="Q15" s="172"/>
      <c r="R15" s="172"/>
      <c r="S15" s="174"/>
      <c r="T15" s="187"/>
      <c r="U15" s="172"/>
      <c r="V15" s="172"/>
      <c r="W15" s="172"/>
      <c r="X15" s="172"/>
      <c r="Y15" s="172"/>
      <c r="Z15" s="172"/>
      <c r="AA15" s="174"/>
      <c r="AB15" s="227"/>
      <c r="AC15" s="84"/>
    </row>
    <row r="16" spans="1:39" ht="25.5" customHeight="1" thickBot="1" x14ac:dyDescent="0.6">
      <c r="A16" s="199">
        <v>4</v>
      </c>
      <c r="B16" s="231" t="s">
        <v>59</v>
      </c>
      <c r="C16" s="232"/>
      <c r="D16" s="188">
        <v>2015</v>
      </c>
      <c r="E16" s="190">
        <f t="shared" ref="E16" si="4">SUM(J16,N16,R16,V16,Z16)</f>
        <v>3.1663333333333332</v>
      </c>
      <c r="F16" s="192">
        <f t="shared" ref="F16" si="5">SUM(H16,L16,P16,T16,X16)</f>
        <v>2</v>
      </c>
      <c r="G16" s="194">
        <v>6</v>
      </c>
      <c r="H16" s="196">
        <v>1</v>
      </c>
      <c r="I16" s="197">
        <v>210</v>
      </c>
      <c r="J16" s="207">
        <f>SUM(H9,K16)/H9</f>
        <v>1.8333333333333333</v>
      </c>
      <c r="K16" s="208">
        <v>15</v>
      </c>
      <c r="L16" s="210">
        <v>1</v>
      </c>
      <c r="M16" s="171">
        <v>1445</v>
      </c>
      <c r="N16" s="183">
        <v>1.333</v>
      </c>
      <c r="O16" s="184">
        <v>3</v>
      </c>
      <c r="P16" s="186"/>
      <c r="Q16" s="171"/>
      <c r="R16" s="225"/>
      <c r="S16" s="173"/>
      <c r="T16" s="186"/>
      <c r="U16" s="171"/>
      <c r="V16" s="171"/>
      <c r="W16" s="171"/>
      <c r="X16" s="171"/>
      <c r="Y16" s="171"/>
      <c r="Z16" s="171"/>
      <c r="AA16" s="173"/>
      <c r="AB16" s="226"/>
      <c r="AC16" s="228"/>
    </row>
    <row r="17" spans="1:34" ht="18.45" customHeight="1" thickBot="1" x14ac:dyDescent="0.35">
      <c r="A17" s="92"/>
      <c r="B17" s="234" t="s">
        <v>45</v>
      </c>
      <c r="C17" s="235"/>
      <c r="D17" s="189"/>
      <c r="E17" s="191"/>
      <c r="F17" s="193"/>
      <c r="G17" s="195"/>
      <c r="H17" s="193"/>
      <c r="I17" s="198"/>
      <c r="J17" s="198"/>
      <c r="K17" s="216"/>
      <c r="L17" s="211"/>
      <c r="M17" s="172"/>
      <c r="N17" s="172"/>
      <c r="O17" s="185"/>
      <c r="P17" s="187"/>
      <c r="Q17" s="172"/>
      <c r="R17" s="172"/>
      <c r="S17" s="174"/>
      <c r="T17" s="187"/>
      <c r="U17" s="172"/>
      <c r="V17" s="172"/>
      <c r="W17" s="172"/>
      <c r="X17" s="172"/>
      <c r="Y17" s="172"/>
      <c r="Z17" s="172"/>
      <c r="AA17" s="174"/>
      <c r="AB17" s="227"/>
      <c r="AC17" s="84"/>
    </row>
    <row r="18" spans="1:34" ht="25.5" customHeight="1" thickBot="1" x14ac:dyDescent="0.6">
      <c r="A18" s="199">
        <v>5</v>
      </c>
      <c r="B18" s="219" t="s">
        <v>60</v>
      </c>
      <c r="C18" s="220"/>
      <c r="D18" s="188">
        <v>2012</v>
      </c>
      <c r="E18" s="190">
        <f t="shared" ref="E18" si="6">SUM(J18,N18,R18,V18,Z18)</f>
        <v>2.7216666666666667</v>
      </c>
      <c r="F18" s="192">
        <f t="shared" ref="F18" si="7">SUM(H18,L18,P18,T18,X18)</f>
        <v>2</v>
      </c>
      <c r="G18" s="217">
        <v>3</v>
      </c>
      <c r="H18" s="196">
        <v>1</v>
      </c>
      <c r="I18" s="197">
        <v>1595</v>
      </c>
      <c r="J18" s="207">
        <f>SUM(H9,K18)/H9</f>
        <v>1.1666666666666667</v>
      </c>
      <c r="K18" s="208">
        <v>3</v>
      </c>
      <c r="L18" s="210">
        <v>1</v>
      </c>
      <c r="M18" s="171">
        <v>745</v>
      </c>
      <c r="N18" s="183">
        <v>1.5549999999999999</v>
      </c>
      <c r="O18" s="184">
        <v>5</v>
      </c>
      <c r="P18" s="186"/>
      <c r="Q18" s="171"/>
      <c r="R18" s="225"/>
      <c r="S18" s="173"/>
      <c r="T18" s="186"/>
      <c r="U18" s="171"/>
      <c r="V18" s="171"/>
      <c r="W18" s="171"/>
      <c r="X18" s="171"/>
      <c r="Y18" s="171"/>
      <c r="Z18" s="171"/>
      <c r="AA18" s="173"/>
      <c r="AB18" s="226"/>
      <c r="AC18" s="228"/>
    </row>
    <row r="19" spans="1:34" ht="18.45" customHeight="1" thickBot="1" x14ac:dyDescent="0.35">
      <c r="A19" s="92"/>
      <c r="B19" s="221" t="s">
        <v>61</v>
      </c>
      <c r="C19" s="222"/>
      <c r="D19" s="189"/>
      <c r="E19" s="191"/>
      <c r="F19" s="193"/>
      <c r="G19" s="218"/>
      <c r="H19" s="193"/>
      <c r="I19" s="198"/>
      <c r="J19" s="198"/>
      <c r="K19" s="216"/>
      <c r="L19" s="211"/>
      <c r="M19" s="172"/>
      <c r="N19" s="172"/>
      <c r="O19" s="185"/>
      <c r="P19" s="187"/>
      <c r="Q19" s="172"/>
      <c r="R19" s="172"/>
      <c r="S19" s="174"/>
      <c r="T19" s="187"/>
      <c r="U19" s="172"/>
      <c r="V19" s="172"/>
      <c r="W19" s="172"/>
      <c r="X19" s="172"/>
      <c r="Y19" s="172"/>
      <c r="Z19" s="172"/>
      <c r="AA19" s="174"/>
      <c r="AB19" s="227"/>
      <c r="AC19" s="84"/>
    </row>
    <row r="20" spans="1:34" ht="25.5" customHeight="1" thickBot="1" x14ac:dyDescent="0.6">
      <c r="A20" s="199">
        <v>6</v>
      </c>
      <c r="B20" s="223" t="s">
        <v>62</v>
      </c>
      <c r="C20" s="224"/>
      <c r="D20" s="188">
        <v>2013</v>
      </c>
      <c r="E20" s="190">
        <f t="shared" ref="E20" si="8">SUM(J20,N20,R20,V20,Z20)</f>
        <v>2.3887777777777774</v>
      </c>
      <c r="F20" s="192">
        <f t="shared" ref="F20" si="9">SUM(H20,L20,P20,T20,X20)</f>
        <v>2</v>
      </c>
      <c r="G20" s="217">
        <v>1</v>
      </c>
      <c r="H20" s="196">
        <v>1</v>
      </c>
      <c r="I20" s="197">
        <v>1090</v>
      </c>
      <c r="J20" s="207">
        <f>SUM(H9,K20)/H9</f>
        <v>1.2777777777777777</v>
      </c>
      <c r="K20" s="208">
        <v>5</v>
      </c>
      <c r="L20" s="210">
        <v>1</v>
      </c>
      <c r="M20" s="171">
        <v>1945</v>
      </c>
      <c r="N20" s="183">
        <v>1.111</v>
      </c>
      <c r="O20" s="184">
        <v>1</v>
      </c>
      <c r="P20" s="186"/>
      <c r="Q20" s="171"/>
      <c r="R20" s="225"/>
      <c r="S20" s="173"/>
      <c r="T20" s="186"/>
      <c r="U20" s="171"/>
      <c r="V20" s="171"/>
      <c r="W20" s="171"/>
      <c r="X20" s="171"/>
      <c r="Y20" s="171"/>
      <c r="Z20" s="171"/>
      <c r="AA20" s="173"/>
      <c r="AB20" s="226"/>
      <c r="AC20" s="228"/>
    </row>
    <row r="21" spans="1:34" ht="18.45" customHeight="1" thickBot="1" x14ac:dyDescent="0.35">
      <c r="A21" s="92"/>
      <c r="B21" s="229" t="s">
        <v>45</v>
      </c>
      <c r="C21" s="230"/>
      <c r="D21" s="189"/>
      <c r="E21" s="191"/>
      <c r="F21" s="193"/>
      <c r="G21" s="218"/>
      <c r="H21" s="193"/>
      <c r="I21" s="198"/>
      <c r="J21" s="198"/>
      <c r="K21" s="216"/>
      <c r="L21" s="211"/>
      <c r="M21" s="172"/>
      <c r="N21" s="172"/>
      <c r="O21" s="185"/>
      <c r="P21" s="187"/>
      <c r="Q21" s="172"/>
      <c r="R21" s="172"/>
      <c r="S21" s="174"/>
      <c r="T21" s="187"/>
      <c r="U21" s="172"/>
      <c r="V21" s="172"/>
      <c r="W21" s="172"/>
      <c r="X21" s="172"/>
      <c r="Y21" s="172"/>
      <c r="Z21" s="172"/>
      <c r="AA21" s="174"/>
      <c r="AB21" s="227"/>
      <c r="AC21" s="84"/>
    </row>
    <row r="22" spans="1:34" ht="25.5" customHeight="1" thickBot="1" x14ac:dyDescent="0.6">
      <c r="A22" s="199">
        <v>7</v>
      </c>
      <c r="B22" s="231" t="s">
        <v>63</v>
      </c>
      <c r="C22" s="232"/>
      <c r="D22" s="188">
        <v>2011</v>
      </c>
      <c r="E22" s="190">
        <f t="shared" ref="E22" si="10">SUM(J22,N22,R22,V22,Z22)</f>
        <v>3.166555555555556</v>
      </c>
      <c r="F22" s="192">
        <f t="shared" ref="F22" si="11">SUM(H22,L22,P22,T22,X22)</f>
        <v>1</v>
      </c>
      <c r="G22" s="194">
        <v>7</v>
      </c>
      <c r="H22" s="196">
        <v>1</v>
      </c>
      <c r="I22" s="197">
        <v>4130</v>
      </c>
      <c r="J22" s="207">
        <f>SUM(H9,K22)/H9</f>
        <v>1.0555555555555556</v>
      </c>
      <c r="K22" s="208">
        <v>1</v>
      </c>
      <c r="L22" s="210">
        <v>0</v>
      </c>
      <c r="M22" s="171">
        <v>0</v>
      </c>
      <c r="N22" s="183">
        <v>2.1110000000000002</v>
      </c>
      <c r="O22" s="184">
        <v>10</v>
      </c>
      <c r="P22" s="186"/>
      <c r="Q22" s="171"/>
      <c r="R22" s="225"/>
      <c r="S22" s="173"/>
      <c r="T22" s="186"/>
      <c r="U22" s="171"/>
      <c r="V22" s="171"/>
      <c r="W22" s="171"/>
      <c r="X22" s="171"/>
      <c r="Y22" s="171"/>
      <c r="Z22" s="171"/>
      <c r="AA22" s="173"/>
      <c r="AB22" s="226"/>
      <c r="AC22" s="228"/>
    </row>
    <row r="23" spans="1:34" ht="18.45" customHeight="1" thickBot="1" x14ac:dyDescent="0.35">
      <c r="A23" s="92"/>
      <c r="B23" s="234" t="s">
        <v>61</v>
      </c>
      <c r="C23" s="235"/>
      <c r="D23" s="189"/>
      <c r="E23" s="191"/>
      <c r="F23" s="193"/>
      <c r="G23" s="195"/>
      <c r="H23" s="193"/>
      <c r="I23" s="198"/>
      <c r="J23" s="198"/>
      <c r="K23" s="216"/>
      <c r="L23" s="211"/>
      <c r="M23" s="172"/>
      <c r="N23" s="172"/>
      <c r="O23" s="185"/>
      <c r="P23" s="187"/>
      <c r="Q23" s="172"/>
      <c r="R23" s="172"/>
      <c r="S23" s="174"/>
      <c r="T23" s="187"/>
      <c r="U23" s="172"/>
      <c r="V23" s="172"/>
      <c r="W23" s="172"/>
      <c r="X23" s="172"/>
      <c r="Y23" s="172"/>
      <c r="Z23" s="172"/>
      <c r="AA23" s="174"/>
      <c r="AB23" s="227"/>
      <c r="AC23" s="84"/>
    </row>
    <row r="24" spans="1:34" ht="25.5" customHeight="1" thickBot="1" x14ac:dyDescent="0.6">
      <c r="A24" s="199">
        <v>8</v>
      </c>
      <c r="B24" s="231" t="s">
        <v>64</v>
      </c>
      <c r="C24" s="232"/>
      <c r="D24" s="188">
        <v>2015</v>
      </c>
      <c r="E24" s="190">
        <f t="shared" ref="E24" si="12">SUM(J24,N24,R24,V24,Z24)</f>
        <v>3.1104444444444441</v>
      </c>
      <c r="F24" s="192">
        <f t="shared" ref="F24" si="13">SUM(H24,L24,P24,T24,X24)</f>
        <v>2</v>
      </c>
      <c r="G24" s="194">
        <v>5</v>
      </c>
      <c r="H24" s="196">
        <v>1</v>
      </c>
      <c r="I24" s="197">
        <v>735</v>
      </c>
      <c r="J24" s="207">
        <f>SUM(H9,K24)/H9</f>
        <v>1.4444444444444444</v>
      </c>
      <c r="K24" s="208">
        <v>8</v>
      </c>
      <c r="L24" s="210">
        <v>1</v>
      </c>
      <c r="M24" s="171">
        <v>550</v>
      </c>
      <c r="N24" s="183">
        <v>1.6659999999999999</v>
      </c>
      <c r="O24" s="184">
        <v>6</v>
      </c>
      <c r="P24" s="186"/>
      <c r="Q24" s="171"/>
      <c r="R24" s="225"/>
      <c r="S24" s="173"/>
      <c r="T24" s="186"/>
      <c r="U24" s="171"/>
      <c r="V24" s="171"/>
      <c r="W24" s="171"/>
      <c r="X24" s="171"/>
      <c r="Y24" s="171"/>
      <c r="Z24" s="171"/>
      <c r="AA24" s="173"/>
      <c r="AB24" s="226"/>
      <c r="AC24" s="228"/>
    </row>
    <row r="25" spans="1:34" ht="18.45" customHeight="1" thickBot="1" x14ac:dyDescent="0.35">
      <c r="A25" s="92"/>
      <c r="B25" s="233" t="s">
        <v>57</v>
      </c>
      <c r="C25" s="222"/>
      <c r="D25" s="189"/>
      <c r="E25" s="191"/>
      <c r="F25" s="193"/>
      <c r="G25" s="195"/>
      <c r="H25" s="193"/>
      <c r="I25" s="198"/>
      <c r="J25" s="198"/>
      <c r="K25" s="216"/>
      <c r="L25" s="211"/>
      <c r="M25" s="172"/>
      <c r="N25" s="172"/>
      <c r="O25" s="185"/>
      <c r="P25" s="187"/>
      <c r="Q25" s="172"/>
      <c r="R25" s="172"/>
      <c r="S25" s="174"/>
      <c r="T25" s="187"/>
      <c r="U25" s="172"/>
      <c r="V25" s="172"/>
      <c r="W25" s="172"/>
      <c r="X25" s="172"/>
      <c r="Y25" s="172"/>
      <c r="Z25" s="172"/>
      <c r="AA25" s="174"/>
      <c r="AB25" s="227"/>
      <c r="AC25" s="84"/>
    </row>
    <row r="26" spans="1:34" ht="25.5" customHeight="1" thickBot="1" x14ac:dyDescent="0.6">
      <c r="A26" s="199">
        <v>9</v>
      </c>
      <c r="B26" s="231" t="s">
        <v>65</v>
      </c>
      <c r="C26" s="232"/>
      <c r="D26" s="188">
        <v>2013</v>
      </c>
      <c r="E26" s="190">
        <f t="shared" ref="E26" si="14">SUM(J26,N26,R26,V26,Z26)</f>
        <v>3.6110000000000002</v>
      </c>
      <c r="F26" s="192">
        <f t="shared" ref="F26" si="15">SUM(H26,L26,P26,T26,X26)</f>
        <v>1</v>
      </c>
      <c r="G26" s="194">
        <v>11</v>
      </c>
      <c r="H26" s="196">
        <v>1</v>
      </c>
      <c r="I26" s="197">
        <v>615</v>
      </c>
      <c r="J26" s="207">
        <f>SUM(H9,K26)/H9</f>
        <v>1.5</v>
      </c>
      <c r="K26" s="208">
        <v>9</v>
      </c>
      <c r="L26" s="210">
        <v>0</v>
      </c>
      <c r="M26" s="171">
        <v>0</v>
      </c>
      <c r="N26" s="183">
        <v>2.1110000000000002</v>
      </c>
      <c r="O26" s="184">
        <v>10</v>
      </c>
      <c r="P26" s="186"/>
      <c r="Q26" s="171"/>
      <c r="R26" s="225"/>
      <c r="S26" s="173"/>
      <c r="T26" s="186"/>
      <c r="U26" s="171"/>
      <c r="V26" s="171"/>
      <c r="W26" s="171"/>
      <c r="X26" s="171"/>
      <c r="Y26" s="171"/>
      <c r="Z26" s="171"/>
      <c r="AA26" s="173"/>
      <c r="AB26" s="226"/>
      <c r="AC26" s="228"/>
    </row>
    <row r="27" spans="1:34" ht="18.45" customHeight="1" thickBot="1" x14ac:dyDescent="0.35">
      <c r="A27" s="92"/>
      <c r="B27" s="233" t="s">
        <v>66</v>
      </c>
      <c r="C27" s="222"/>
      <c r="D27" s="189"/>
      <c r="E27" s="191"/>
      <c r="F27" s="193"/>
      <c r="G27" s="195"/>
      <c r="H27" s="193"/>
      <c r="I27" s="198"/>
      <c r="J27" s="198"/>
      <c r="K27" s="216"/>
      <c r="L27" s="211"/>
      <c r="M27" s="172"/>
      <c r="N27" s="172"/>
      <c r="O27" s="185"/>
      <c r="P27" s="187"/>
      <c r="Q27" s="172"/>
      <c r="R27" s="172"/>
      <c r="S27" s="174"/>
      <c r="T27" s="187"/>
      <c r="U27" s="172"/>
      <c r="V27" s="172"/>
      <c r="W27" s="172"/>
      <c r="X27" s="172"/>
      <c r="Y27" s="172"/>
      <c r="Z27" s="172"/>
      <c r="AA27" s="174"/>
      <c r="AB27" s="227"/>
      <c r="AC27" s="84"/>
      <c r="AH27" s="52"/>
    </row>
    <row r="28" spans="1:34" ht="25.5" customHeight="1" thickBot="1" x14ac:dyDescent="0.6">
      <c r="A28" s="199">
        <v>10</v>
      </c>
      <c r="B28" s="231" t="s">
        <v>67</v>
      </c>
      <c r="C28" s="232"/>
      <c r="D28" s="188">
        <v>2011</v>
      </c>
      <c r="E28" s="190">
        <f t="shared" ref="E28" si="16">SUM(J28,N28,R28,V28,Z28)</f>
        <v>3.7776666666666667</v>
      </c>
      <c r="F28" s="192">
        <f t="shared" ref="F28" si="17">SUM(H28,L28,P28,T28,X28)</f>
        <v>1</v>
      </c>
      <c r="G28" s="194">
        <v>15</v>
      </c>
      <c r="H28" s="196">
        <v>1</v>
      </c>
      <c r="I28" s="197">
        <v>280</v>
      </c>
      <c r="J28" s="207">
        <f>SUM(H9,K28)/H9</f>
        <v>1.6666666666666667</v>
      </c>
      <c r="K28" s="208">
        <v>12</v>
      </c>
      <c r="L28" s="210">
        <v>0</v>
      </c>
      <c r="M28" s="171">
        <v>0</v>
      </c>
      <c r="N28" s="183">
        <v>2.1110000000000002</v>
      </c>
      <c r="O28" s="184">
        <v>10</v>
      </c>
      <c r="P28" s="186"/>
      <c r="Q28" s="171"/>
      <c r="R28" s="225"/>
      <c r="S28" s="173"/>
      <c r="T28" s="186"/>
      <c r="U28" s="171"/>
      <c r="V28" s="171"/>
      <c r="W28" s="171"/>
      <c r="X28" s="171"/>
      <c r="Y28" s="171"/>
      <c r="Z28" s="171"/>
      <c r="AA28" s="173"/>
      <c r="AB28" s="226"/>
      <c r="AC28" s="228"/>
    </row>
    <row r="29" spans="1:34" ht="18.45" customHeight="1" thickBot="1" x14ac:dyDescent="0.35">
      <c r="A29" s="92"/>
      <c r="B29" s="233" t="s">
        <v>66</v>
      </c>
      <c r="C29" s="222"/>
      <c r="D29" s="189"/>
      <c r="E29" s="191"/>
      <c r="F29" s="193"/>
      <c r="G29" s="195"/>
      <c r="H29" s="193"/>
      <c r="I29" s="198"/>
      <c r="J29" s="198"/>
      <c r="K29" s="216"/>
      <c r="L29" s="211"/>
      <c r="M29" s="172"/>
      <c r="N29" s="172"/>
      <c r="O29" s="185"/>
      <c r="P29" s="187"/>
      <c r="Q29" s="172"/>
      <c r="R29" s="172"/>
      <c r="S29" s="174"/>
      <c r="T29" s="187"/>
      <c r="U29" s="172"/>
      <c r="V29" s="172"/>
      <c r="W29" s="172"/>
      <c r="X29" s="172"/>
      <c r="Y29" s="172"/>
      <c r="Z29" s="172"/>
      <c r="AA29" s="174"/>
      <c r="AB29" s="227"/>
      <c r="AC29" s="84"/>
      <c r="AH29" s="52"/>
    </row>
    <row r="30" spans="1:34" ht="25.5" customHeight="1" thickBot="1" x14ac:dyDescent="0.6">
      <c r="A30" s="199">
        <v>11</v>
      </c>
      <c r="B30" s="231" t="s">
        <v>68</v>
      </c>
      <c r="C30" s="232"/>
      <c r="D30" s="188">
        <v>2013</v>
      </c>
      <c r="E30" s="190">
        <f t="shared" ref="E30" si="18">SUM(J30,N30,R30,V30,Z30)</f>
        <v>4.0554444444444444</v>
      </c>
      <c r="F30" s="192">
        <f t="shared" ref="F30" si="19">SUM(H30,L30,P30,T30,X30)</f>
        <v>1</v>
      </c>
      <c r="G30" s="194">
        <v>18</v>
      </c>
      <c r="H30" s="196">
        <v>1</v>
      </c>
      <c r="I30" s="197">
        <v>125</v>
      </c>
      <c r="J30" s="207">
        <f>SUM(H9,K30)/H9</f>
        <v>1.9444444444444444</v>
      </c>
      <c r="K30" s="208">
        <v>17</v>
      </c>
      <c r="L30" s="210">
        <v>0</v>
      </c>
      <c r="M30" s="171">
        <v>0</v>
      </c>
      <c r="N30" s="183">
        <v>2.1110000000000002</v>
      </c>
      <c r="O30" s="184">
        <v>10</v>
      </c>
      <c r="P30" s="186"/>
      <c r="Q30" s="171"/>
      <c r="R30" s="225"/>
      <c r="S30" s="173"/>
      <c r="T30" s="186"/>
      <c r="U30" s="171"/>
      <c r="V30" s="171"/>
      <c r="W30" s="171"/>
      <c r="X30" s="171"/>
      <c r="Y30" s="171"/>
      <c r="Z30" s="171"/>
      <c r="AA30" s="173"/>
      <c r="AB30" s="226"/>
      <c r="AC30" s="228"/>
    </row>
    <row r="31" spans="1:34" ht="18.45" customHeight="1" thickBot="1" x14ac:dyDescent="0.35">
      <c r="A31" s="92"/>
      <c r="B31" s="234" t="s">
        <v>66</v>
      </c>
      <c r="C31" s="235"/>
      <c r="D31" s="189"/>
      <c r="E31" s="191"/>
      <c r="F31" s="193"/>
      <c r="G31" s="195"/>
      <c r="H31" s="193"/>
      <c r="I31" s="198"/>
      <c r="J31" s="198"/>
      <c r="K31" s="216"/>
      <c r="L31" s="211"/>
      <c r="M31" s="172"/>
      <c r="N31" s="172"/>
      <c r="O31" s="185"/>
      <c r="P31" s="187"/>
      <c r="Q31" s="172"/>
      <c r="R31" s="172"/>
      <c r="S31" s="174"/>
      <c r="T31" s="187"/>
      <c r="U31" s="172"/>
      <c r="V31" s="172"/>
      <c r="W31" s="172"/>
      <c r="X31" s="172"/>
      <c r="Y31" s="172"/>
      <c r="Z31" s="172"/>
      <c r="AA31" s="174"/>
      <c r="AB31" s="227"/>
      <c r="AC31" s="84"/>
    </row>
    <row r="32" spans="1:34" ht="25.5" customHeight="1" thickBot="1" x14ac:dyDescent="0.6">
      <c r="A32" s="199">
        <v>12</v>
      </c>
      <c r="B32" s="231" t="s">
        <v>69</v>
      </c>
      <c r="C32" s="232"/>
      <c r="D32" s="188">
        <v>2014</v>
      </c>
      <c r="E32" s="190">
        <f t="shared" ref="E32" si="20">SUM(J32,N32,R32,V32,Z32)</f>
        <v>3.7221111111111114</v>
      </c>
      <c r="F32" s="192">
        <f t="shared" ref="F32" si="21">SUM(H32,L32,P32,T32,X32)</f>
        <v>1</v>
      </c>
      <c r="G32" s="194">
        <v>13</v>
      </c>
      <c r="H32" s="196">
        <v>1</v>
      </c>
      <c r="I32" s="197">
        <v>490</v>
      </c>
      <c r="J32" s="207">
        <f>SUM(H9,K32)/H9</f>
        <v>1.6111111111111112</v>
      </c>
      <c r="K32" s="208">
        <v>11</v>
      </c>
      <c r="L32" s="210">
        <v>0</v>
      </c>
      <c r="M32" s="171">
        <v>0</v>
      </c>
      <c r="N32" s="183">
        <v>2.1110000000000002</v>
      </c>
      <c r="O32" s="184">
        <v>10</v>
      </c>
      <c r="P32" s="186"/>
      <c r="Q32" s="171"/>
      <c r="R32" s="225"/>
      <c r="S32" s="173"/>
      <c r="T32" s="186"/>
      <c r="U32" s="171"/>
      <c r="V32" s="171"/>
      <c r="W32" s="171"/>
      <c r="X32" s="171"/>
      <c r="Y32" s="171"/>
      <c r="Z32" s="171"/>
      <c r="AA32" s="173"/>
      <c r="AB32" s="226"/>
      <c r="AC32" s="228"/>
    </row>
    <row r="33" spans="1:29" ht="18.45" customHeight="1" thickBot="1" x14ac:dyDescent="0.35">
      <c r="A33" s="92"/>
      <c r="B33" s="236" t="s">
        <v>66</v>
      </c>
      <c r="C33" s="237"/>
      <c r="D33" s="189"/>
      <c r="E33" s="191"/>
      <c r="F33" s="193"/>
      <c r="G33" s="195"/>
      <c r="H33" s="193"/>
      <c r="I33" s="198"/>
      <c r="J33" s="198"/>
      <c r="K33" s="216"/>
      <c r="L33" s="211"/>
      <c r="M33" s="172"/>
      <c r="N33" s="172"/>
      <c r="O33" s="185"/>
      <c r="P33" s="187"/>
      <c r="Q33" s="172"/>
      <c r="R33" s="172"/>
      <c r="S33" s="174"/>
      <c r="T33" s="187"/>
      <c r="U33" s="172"/>
      <c r="V33" s="172"/>
      <c r="W33" s="172"/>
      <c r="X33" s="172"/>
      <c r="Y33" s="172"/>
      <c r="Z33" s="172"/>
      <c r="AA33" s="174"/>
      <c r="AB33" s="227"/>
      <c r="AC33" s="84"/>
    </row>
    <row r="34" spans="1:29" ht="25.5" customHeight="1" thickBot="1" x14ac:dyDescent="0.6">
      <c r="A34" s="199">
        <v>13</v>
      </c>
      <c r="B34" s="238" t="s">
        <v>70</v>
      </c>
      <c r="C34" s="239"/>
      <c r="D34" s="188">
        <v>2011</v>
      </c>
      <c r="E34" s="190">
        <f t="shared" ref="E34" si="22">SUM(J34,N34,R34,V34,Z34)</f>
        <v>3.8610000000000002</v>
      </c>
      <c r="F34" s="192">
        <f t="shared" ref="F34" si="23">SUM(H34,L34,P34,T34,X34)</f>
        <v>1</v>
      </c>
      <c r="G34" s="194">
        <v>16</v>
      </c>
      <c r="H34" s="196">
        <v>1</v>
      </c>
      <c r="I34" s="197">
        <v>275</v>
      </c>
      <c r="J34" s="207">
        <f>SUM(H9,K34)/H9</f>
        <v>1.75</v>
      </c>
      <c r="K34" s="208">
        <v>13.5</v>
      </c>
      <c r="L34" s="210">
        <v>0</v>
      </c>
      <c r="M34" s="171">
        <v>0</v>
      </c>
      <c r="N34" s="183">
        <v>2.1110000000000002</v>
      </c>
      <c r="O34" s="184">
        <v>10</v>
      </c>
      <c r="P34" s="186"/>
      <c r="Q34" s="171"/>
      <c r="R34" s="225"/>
      <c r="S34" s="173"/>
      <c r="T34" s="186"/>
      <c r="U34" s="171"/>
      <c r="V34" s="171"/>
      <c r="W34" s="171"/>
      <c r="X34" s="171"/>
      <c r="Y34" s="171"/>
      <c r="Z34" s="171"/>
      <c r="AA34" s="173"/>
      <c r="AB34" s="226"/>
      <c r="AC34" s="228"/>
    </row>
    <row r="35" spans="1:29" ht="18.45" customHeight="1" thickBot="1" x14ac:dyDescent="0.35">
      <c r="A35" s="92"/>
      <c r="B35" s="240" t="s">
        <v>66</v>
      </c>
      <c r="C35" s="241"/>
      <c r="D35" s="189"/>
      <c r="E35" s="191"/>
      <c r="F35" s="193"/>
      <c r="G35" s="195"/>
      <c r="H35" s="193"/>
      <c r="I35" s="198"/>
      <c r="J35" s="198"/>
      <c r="K35" s="216"/>
      <c r="L35" s="211"/>
      <c r="M35" s="172"/>
      <c r="N35" s="172"/>
      <c r="O35" s="185"/>
      <c r="P35" s="187"/>
      <c r="Q35" s="172"/>
      <c r="R35" s="172"/>
      <c r="S35" s="174"/>
      <c r="T35" s="187"/>
      <c r="U35" s="172"/>
      <c r="V35" s="172"/>
      <c r="W35" s="172"/>
      <c r="X35" s="172"/>
      <c r="Y35" s="172"/>
      <c r="Z35" s="172"/>
      <c r="AA35" s="174"/>
      <c r="AB35" s="227"/>
      <c r="AC35" s="84"/>
    </row>
    <row r="36" spans="1:29" ht="25.5" customHeight="1" thickBot="1" x14ac:dyDescent="0.6">
      <c r="A36" s="199">
        <v>14</v>
      </c>
      <c r="B36" s="231" t="s">
        <v>71</v>
      </c>
      <c r="C36" s="232"/>
      <c r="D36" s="188">
        <v>2014</v>
      </c>
      <c r="E36" s="190">
        <f t="shared" ref="E36" si="24">SUM(J36,N36,R36,V36,Z36)</f>
        <v>4</v>
      </c>
      <c r="F36" s="192">
        <f t="shared" ref="F36" si="25">SUM(H36,L36,P36,T36,X36)</f>
        <v>2</v>
      </c>
      <c r="G36" s="194">
        <v>17</v>
      </c>
      <c r="H36" s="196">
        <v>1</v>
      </c>
      <c r="I36" s="197">
        <v>10</v>
      </c>
      <c r="J36" s="197">
        <f>SUM(H9,K36)/H9</f>
        <v>2</v>
      </c>
      <c r="K36" s="208">
        <v>18</v>
      </c>
      <c r="L36" s="210">
        <v>1</v>
      </c>
      <c r="M36" s="171">
        <v>65</v>
      </c>
      <c r="N36" s="183">
        <v>2</v>
      </c>
      <c r="O36" s="184">
        <v>9</v>
      </c>
      <c r="P36" s="186"/>
      <c r="Q36" s="171"/>
      <c r="R36" s="225"/>
      <c r="S36" s="173"/>
      <c r="T36" s="186"/>
      <c r="U36" s="171"/>
      <c r="V36" s="171"/>
      <c r="W36" s="171"/>
      <c r="X36" s="171"/>
      <c r="Y36" s="171"/>
      <c r="Z36" s="171"/>
      <c r="AA36" s="173"/>
      <c r="AB36" s="226"/>
      <c r="AC36" s="228"/>
    </row>
    <row r="37" spans="1:29" ht="18.45" customHeight="1" thickBot="1" x14ac:dyDescent="0.35">
      <c r="A37" s="92"/>
      <c r="B37" s="234" t="s">
        <v>72</v>
      </c>
      <c r="C37" s="235"/>
      <c r="D37" s="189"/>
      <c r="E37" s="191"/>
      <c r="F37" s="193"/>
      <c r="G37" s="195"/>
      <c r="H37" s="193"/>
      <c r="I37" s="198"/>
      <c r="J37" s="198"/>
      <c r="K37" s="216"/>
      <c r="L37" s="211"/>
      <c r="M37" s="172"/>
      <c r="N37" s="172"/>
      <c r="O37" s="185"/>
      <c r="P37" s="187"/>
      <c r="Q37" s="172"/>
      <c r="R37" s="172"/>
      <c r="S37" s="174"/>
      <c r="T37" s="187"/>
      <c r="U37" s="172"/>
      <c r="V37" s="172"/>
      <c r="W37" s="172"/>
      <c r="X37" s="172"/>
      <c r="Y37" s="172"/>
      <c r="Z37" s="172"/>
      <c r="AA37" s="174"/>
      <c r="AB37" s="227"/>
      <c r="AC37" s="84"/>
    </row>
    <row r="38" spans="1:29" ht="25.5" customHeight="1" thickBot="1" x14ac:dyDescent="0.6">
      <c r="A38" s="199">
        <v>15</v>
      </c>
      <c r="B38" s="231" t="s">
        <v>73</v>
      </c>
      <c r="C38" s="232"/>
      <c r="D38" s="188">
        <v>2011</v>
      </c>
      <c r="E38" s="190">
        <f t="shared" ref="E38" si="26">SUM(J38,N38,R38,V38,Z38)</f>
        <v>3.7768888888888887</v>
      </c>
      <c r="F38" s="192">
        <f t="shared" ref="F38" si="27">SUM(H38,L38,P38,T38,X38)</f>
        <v>2</v>
      </c>
      <c r="G38" s="194">
        <v>14</v>
      </c>
      <c r="H38" s="196">
        <v>1</v>
      </c>
      <c r="I38" s="197">
        <v>165</v>
      </c>
      <c r="J38" s="207">
        <f>SUM(H9,K38)/H9</f>
        <v>1.8888888888888888</v>
      </c>
      <c r="K38" s="208">
        <v>16</v>
      </c>
      <c r="L38" s="210">
        <v>1</v>
      </c>
      <c r="M38" s="171">
        <v>140</v>
      </c>
      <c r="N38" s="183">
        <v>1.8879999999999999</v>
      </c>
      <c r="O38" s="184">
        <v>8</v>
      </c>
      <c r="P38" s="186"/>
      <c r="Q38" s="171"/>
      <c r="R38" s="225"/>
      <c r="S38" s="173"/>
      <c r="T38" s="186"/>
      <c r="U38" s="171"/>
      <c r="V38" s="171"/>
      <c r="W38" s="171"/>
      <c r="X38" s="171"/>
      <c r="Y38" s="171"/>
      <c r="Z38" s="171"/>
      <c r="AA38" s="173"/>
      <c r="AB38" s="226"/>
      <c r="AC38" s="228"/>
    </row>
    <row r="39" spans="1:29" ht="18.45" customHeight="1" thickBot="1" x14ac:dyDescent="0.35">
      <c r="A39" s="92"/>
      <c r="B39" s="234" t="s">
        <v>72</v>
      </c>
      <c r="C39" s="235"/>
      <c r="D39" s="189"/>
      <c r="E39" s="191"/>
      <c r="F39" s="193"/>
      <c r="G39" s="195"/>
      <c r="H39" s="193"/>
      <c r="I39" s="198"/>
      <c r="J39" s="242"/>
      <c r="K39" s="216"/>
      <c r="L39" s="211"/>
      <c r="M39" s="172"/>
      <c r="N39" s="172"/>
      <c r="O39" s="185"/>
      <c r="P39" s="187"/>
      <c r="Q39" s="172"/>
      <c r="R39" s="172"/>
      <c r="S39" s="174"/>
      <c r="T39" s="187"/>
      <c r="U39" s="172"/>
      <c r="V39" s="172"/>
      <c r="W39" s="172"/>
      <c r="X39" s="172"/>
      <c r="Y39" s="172"/>
      <c r="Z39" s="172"/>
      <c r="AA39" s="174"/>
      <c r="AB39" s="227"/>
      <c r="AC39" s="84"/>
    </row>
    <row r="40" spans="1:29" ht="25.5" customHeight="1" thickBot="1" x14ac:dyDescent="0.6">
      <c r="A40" s="199">
        <v>16</v>
      </c>
      <c r="B40" s="231" t="s">
        <v>74</v>
      </c>
      <c r="C40" s="232"/>
      <c r="D40" s="188">
        <v>2015</v>
      </c>
      <c r="E40" s="190">
        <f t="shared" ref="E40" si="28">SUM(J40,N40,R40,V40,Z40)</f>
        <v>3.2221111111111114</v>
      </c>
      <c r="F40" s="192">
        <f t="shared" ref="F40" si="29">SUM(H40,L40,P40,T40,X40)</f>
        <v>1</v>
      </c>
      <c r="G40" s="194">
        <v>8</v>
      </c>
      <c r="H40" s="196">
        <v>1</v>
      </c>
      <c r="I40" s="197">
        <v>1630</v>
      </c>
      <c r="J40" s="207">
        <f>SUM(H9,K40)/H9</f>
        <v>1.1111111111111112</v>
      </c>
      <c r="K40" s="208">
        <v>2</v>
      </c>
      <c r="L40" s="210">
        <v>0</v>
      </c>
      <c r="M40" s="171">
        <v>0</v>
      </c>
      <c r="N40" s="183">
        <v>2.1110000000000002</v>
      </c>
      <c r="O40" s="184">
        <v>10</v>
      </c>
      <c r="P40" s="186"/>
      <c r="Q40" s="171"/>
      <c r="R40" s="225"/>
      <c r="S40" s="173"/>
      <c r="T40" s="186"/>
      <c r="U40" s="171"/>
      <c r="V40" s="171"/>
      <c r="W40" s="171"/>
      <c r="X40" s="171"/>
      <c r="Y40" s="171"/>
      <c r="Z40" s="171"/>
      <c r="AA40" s="173"/>
      <c r="AB40" s="226"/>
      <c r="AC40" s="228"/>
    </row>
    <row r="41" spans="1:29" ht="18.45" customHeight="1" thickBot="1" x14ac:dyDescent="0.35">
      <c r="A41" s="92"/>
      <c r="B41" s="233" t="s">
        <v>51</v>
      </c>
      <c r="C41" s="222"/>
      <c r="D41" s="189"/>
      <c r="E41" s="191"/>
      <c r="F41" s="193"/>
      <c r="G41" s="195"/>
      <c r="H41" s="193"/>
      <c r="I41" s="198"/>
      <c r="J41" s="242"/>
      <c r="K41" s="216"/>
      <c r="L41" s="211"/>
      <c r="M41" s="172"/>
      <c r="N41" s="172"/>
      <c r="O41" s="185"/>
      <c r="P41" s="187"/>
      <c r="Q41" s="172"/>
      <c r="R41" s="172"/>
      <c r="S41" s="174"/>
      <c r="T41" s="187"/>
      <c r="U41" s="172"/>
      <c r="V41" s="172"/>
      <c r="W41" s="172"/>
      <c r="X41" s="172"/>
      <c r="Y41" s="172"/>
      <c r="Z41" s="172"/>
      <c r="AA41" s="174"/>
      <c r="AB41" s="227"/>
      <c r="AC41" s="84"/>
    </row>
    <row r="42" spans="1:29" ht="25.5" customHeight="1" thickBot="1" x14ac:dyDescent="0.6">
      <c r="A42" s="199">
        <v>17</v>
      </c>
      <c r="B42" s="231" t="s">
        <v>75</v>
      </c>
      <c r="C42" s="232"/>
      <c r="D42" s="188">
        <v>2011</v>
      </c>
      <c r="E42" s="190">
        <f t="shared" ref="E42" si="30">SUM(J42,N42,R42,V42,Z42)</f>
        <v>3.3332222222222225</v>
      </c>
      <c r="F42" s="192">
        <f t="shared" ref="F42" si="31">SUM(H42,L42,P42,T42,X42)</f>
        <v>1</v>
      </c>
      <c r="G42" s="194">
        <v>9</v>
      </c>
      <c r="H42" s="196">
        <v>1</v>
      </c>
      <c r="I42" s="197">
        <v>1275</v>
      </c>
      <c r="J42" s="207">
        <f>SUM(H9,K42)/H9</f>
        <v>1.2222222222222223</v>
      </c>
      <c r="K42" s="208">
        <v>4</v>
      </c>
      <c r="L42" s="210">
        <v>0</v>
      </c>
      <c r="M42" s="171">
        <v>0</v>
      </c>
      <c r="N42" s="183">
        <v>2.1110000000000002</v>
      </c>
      <c r="O42" s="184">
        <v>10</v>
      </c>
      <c r="P42" s="186"/>
      <c r="Q42" s="171"/>
      <c r="R42" s="225"/>
      <c r="S42" s="173"/>
      <c r="T42" s="186"/>
      <c r="U42" s="171"/>
      <c r="V42" s="171"/>
      <c r="W42" s="171"/>
      <c r="X42" s="171"/>
      <c r="Y42" s="171"/>
      <c r="Z42" s="171"/>
      <c r="AA42" s="173"/>
      <c r="AB42" s="226"/>
      <c r="AC42" s="228"/>
    </row>
    <row r="43" spans="1:29" ht="18.45" customHeight="1" thickBot="1" x14ac:dyDescent="0.35">
      <c r="A43" s="92"/>
      <c r="B43" s="234" t="s">
        <v>76</v>
      </c>
      <c r="C43" s="235"/>
      <c r="D43" s="189"/>
      <c r="E43" s="191"/>
      <c r="F43" s="193"/>
      <c r="G43" s="195"/>
      <c r="H43" s="193"/>
      <c r="I43" s="198"/>
      <c r="J43" s="242"/>
      <c r="K43" s="216"/>
      <c r="L43" s="211"/>
      <c r="M43" s="172"/>
      <c r="N43" s="172"/>
      <c r="O43" s="185"/>
      <c r="P43" s="187"/>
      <c r="Q43" s="172"/>
      <c r="R43" s="172"/>
      <c r="S43" s="174"/>
      <c r="T43" s="187"/>
      <c r="U43" s="172"/>
      <c r="V43" s="172"/>
      <c r="W43" s="172"/>
      <c r="X43" s="172"/>
      <c r="Y43" s="172"/>
      <c r="Z43" s="172"/>
      <c r="AA43" s="174"/>
      <c r="AB43" s="227"/>
      <c r="AC43" s="84"/>
    </row>
    <row r="44" spans="1:29" ht="25.5" customHeight="1" thickBot="1" x14ac:dyDescent="0.6">
      <c r="A44" s="199">
        <v>18</v>
      </c>
      <c r="B44" s="231" t="s">
        <v>77</v>
      </c>
      <c r="C44" s="232"/>
      <c r="D44" s="184">
        <v>2012</v>
      </c>
      <c r="E44" s="190">
        <f t="shared" ref="E44" si="32">SUM(J44,N44,R44,V44,Z44)</f>
        <v>3.666555555555556</v>
      </c>
      <c r="F44" s="192">
        <f t="shared" ref="F44" si="33">SUM(H44,L44,P44,T44,X44)</f>
        <v>1</v>
      </c>
      <c r="G44" s="194">
        <v>12</v>
      </c>
      <c r="H44" s="196">
        <v>1</v>
      </c>
      <c r="I44" s="197">
        <v>515</v>
      </c>
      <c r="J44" s="207">
        <f>SUM(H9,K44)/H9</f>
        <v>1.5555555555555556</v>
      </c>
      <c r="K44" s="208">
        <v>10</v>
      </c>
      <c r="L44" s="210">
        <v>0</v>
      </c>
      <c r="M44" s="171">
        <v>0</v>
      </c>
      <c r="N44" s="183">
        <v>2.1110000000000002</v>
      </c>
      <c r="O44" s="184">
        <v>10</v>
      </c>
      <c r="P44" s="186"/>
      <c r="Q44" s="171"/>
      <c r="R44" s="171"/>
      <c r="S44" s="173"/>
      <c r="T44" s="186"/>
      <c r="U44" s="171"/>
      <c r="V44" s="171"/>
      <c r="W44" s="173"/>
      <c r="X44" s="186"/>
      <c r="Y44" s="171"/>
      <c r="Z44" s="171"/>
      <c r="AA44" s="173"/>
      <c r="AB44" s="96"/>
      <c r="AC44" s="83"/>
    </row>
    <row r="45" spans="1:29" ht="18.45" customHeight="1" thickBot="1" x14ac:dyDescent="0.35">
      <c r="A45" s="92"/>
      <c r="B45" s="175" t="s">
        <v>78</v>
      </c>
      <c r="C45" s="176"/>
      <c r="D45" s="185"/>
      <c r="E45" s="191"/>
      <c r="F45" s="193"/>
      <c r="G45" s="195"/>
      <c r="H45" s="193"/>
      <c r="I45" s="198"/>
      <c r="J45" s="198"/>
      <c r="K45" s="216"/>
      <c r="L45" s="211"/>
      <c r="M45" s="172"/>
      <c r="N45" s="172"/>
      <c r="O45" s="185"/>
      <c r="P45" s="187"/>
      <c r="Q45" s="172"/>
      <c r="R45" s="172"/>
      <c r="S45" s="174"/>
      <c r="T45" s="187"/>
      <c r="U45" s="172"/>
      <c r="V45" s="172"/>
      <c r="W45" s="174"/>
      <c r="X45" s="187"/>
      <c r="Y45" s="172"/>
      <c r="Z45" s="172"/>
      <c r="AA45" s="174"/>
      <c r="AB45" s="92"/>
      <c r="AC45" s="84"/>
    </row>
    <row r="46" spans="1:29" ht="25.5" customHeight="1" thickBot="1" x14ac:dyDescent="0.35">
      <c r="A46" s="199">
        <v>18</v>
      </c>
      <c r="B46" s="200"/>
      <c r="C46" s="201"/>
      <c r="D46" s="184"/>
      <c r="E46" s="202"/>
      <c r="F46" s="192">
        <f t="shared" ref="F46" si="34">SUM(H46,L46,P46,T46,X46)</f>
        <v>0</v>
      </c>
      <c r="G46" s="194"/>
      <c r="H46" s="196"/>
      <c r="I46" s="197"/>
      <c r="J46" s="207"/>
      <c r="K46" s="208"/>
      <c r="L46" s="210"/>
      <c r="M46" s="171"/>
      <c r="N46" s="183"/>
      <c r="O46" s="184"/>
      <c r="P46" s="186"/>
      <c r="Q46" s="171"/>
      <c r="R46" s="171"/>
      <c r="S46" s="173"/>
      <c r="T46" s="186"/>
      <c r="U46" s="171"/>
      <c r="V46" s="171"/>
      <c r="W46" s="173"/>
      <c r="X46" s="186"/>
      <c r="Y46" s="171"/>
      <c r="Z46" s="171"/>
      <c r="AA46" s="173"/>
      <c r="AB46" s="96"/>
      <c r="AC46" s="83"/>
    </row>
    <row r="47" spans="1:29" ht="18.45" customHeight="1" thickBot="1" x14ac:dyDescent="0.35">
      <c r="A47" s="92"/>
      <c r="B47" s="175"/>
      <c r="C47" s="176"/>
      <c r="D47" s="185"/>
      <c r="E47" s="203"/>
      <c r="F47" s="193"/>
      <c r="G47" s="204"/>
      <c r="H47" s="205"/>
      <c r="I47" s="206"/>
      <c r="J47" s="206"/>
      <c r="K47" s="209"/>
      <c r="L47" s="211"/>
      <c r="M47" s="172"/>
      <c r="N47" s="172"/>
      <c r="O47" s="185"/>
      <c r="P47" s="187"/>
      <c r="Q47" s="172"/>
      <c r="R47" s="172"/>
      <c r="S47" s="174"/>
      <c r="T47" s="187"/>
      <c r="U47" s="172"/>
      <c r="V47" s="172"/>
      <c r="W47" s="174"/>
      <c r="X47" s="187"/>
      <c r="Y47" s="172"/>
      <c r="Z47" s="172"/>
      <c r="AA47" s="174"/>
      <c r="AB47" s="92"/>
      <c r="AC47" s="84"/>
    </row>
    <row r="48" spans="1:29" ht="39" customHeight="1" x14ac:dyDescent="0.3">
      <c r="A48" s="199"/>
      <c r="B48" s="87" t="s">
        <v>97</v>
      </c>
      <c r="C48" s="88"/>
      <c r="D48" s="100"/>
      <c r="E48" s="100"/>
      <c r="F48" s="100"/>
      <c r="G48" s="212"/>
      <c r="H48" s="213">
        <f>SUM(H10:H45)</f>
        <v>18</v>
      </c>
      <c r="I48" s="214"/>
      <c r="J48" s="215">
        <f>SUM(J10:J47)</f>
        <v>27.5</v>
      </c>
      <c r="K48" s="212"/>
      <c r="L48" s="91">
        <v>9</v>
      </c>
      <c r="M48" s="93">
        <v>7725</v>
      </c>
      <c r="N48" s="93"/>
      <c r="O48" s="97"/>
      <c r="P48" s="91"/>
      <c r="Q48" s="93"/>
      <c r="R48" s="93"/>
      <c r="S48" s="95"/>
      <c r="T48" s="91"/>
      <c r="U48" s="93"/>
      <c r="V48" s="93"/>
      <c r="W48" s="95"/>
      <c r="X48" s="91"/>
      <c r="Y48" s="93"/>
      <c r="Z48" s="93"/>
      <c r="AA48" s="95"/>
      <c r="AB48" s="96"/>
      <c r="AC48" s="83"/>
    </row>
    <row r="49" spans="1:29" ht="15" customHeight="1" thickBot="1" x14ac:dyDescent="0.35">
      <c r="A49" s="92"/>
      <c r="B49" s="89"/>
      <c r="C49" s="90"/>
      <c r="D49" s="94"/>
      <c r="E49" s="94"/>
      <c r="F49" s="94"/>
      <c r="G49" s="98"/>
      <c r="H49" s="92"/>
      <c r="I49" s="94"/>
      <c r="J49" s="94"/>
      <c r="K49" s="98"/>
      <c r="L49" s="92"/>
      <c r="M49" s="94"/>
      <c r="N49" s="94"/>
      <c r="O49" s="98"/>
      <c r="P49" s="92"/>
      <c r="Q49" s="94"/>
      <c r="R49" s="94"/>
      <c r="S49" s="84"/>
      <c r="T49" s="92"/>
      <c r="U49" s="94"/>
      <c r="V49" s="94"/>
      <c r="W49" s="84"/>
      <c r="X49" s="92"/>
      <c r="Y49" s="94"/>
      <c r="Z49" s="94"/>
      <c r="AA49" s="84"/>
      <c r="AB49" s="92"/>
      <c r="AC49" s="84"/>
    </row>
    <row r="50" spans="1:29" ht="14.25" customHeight="1" x14ac:dyDescent="0.3"/>
    <row r="51" spans="1:29" ht="14.25" customHeight="1" x14ac:dyDescent="0.3"/>
    <row r="52" spans="1:29" ht="14.25" customHeight="1" x14ac:dyDescent="0.3"/>
    <row r="53" spans="1:29" ht="14.25" customHeight="1" x14ac:dyDescent="0.3"/>
    <row r="54" spans="1:29" ht="14.25" customHeight="1" x14ac:dyDescent="0.3"/>
    <row r="55" spans="1:29" ht="14.25" customHeight="1" x14ac:dyDescent="0.3"/>
    <row r="56" spans="1:29" ht="14.25" customHeight="1" x14ac:dyDescent="0.3"/>
    <row r="57" spans="1:29" ht="14.25" customHeight="1" x14ac:dyDescent="0.3"/>
    <row r="58" spans="1:29" ht="14.25" customHeight="1" x14ac:dyDescent="0.3"/>
    <row r="59" spans="1:29" ht="14.25" customHeight="1" x14ac:dyDescent="0.3"/>
    <row r="60" spans="1:29" ht="14.25" customHeight="1" x14ac:dyDescent="0.3"/>
    <row r="61" spans="1:29" ht="14.25" customHeight="1" x14ac:dyDescent="0.3"/>
    <row r="62" spans="1:29" ht="14.25" customHeight="1" x14ac:dyDescent="0.3"/>
    <row r="63" spans="1:29" ht="14.25" customHeight="1" x14ac:dyDescent="0.3"/>
    <row r="64" spans="1:29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</sheetData>
  <autoFilter ref="A9:AM45" xr:uid="{00000000-0009-0000-0000-000001000000}"/>
  <mergeCells count="630">
    <mergeCell ref="V14:V15"/>
    <mergeCell ref="W14:W15"/>
    <mergeCell ref="A14:A15"/>
    <mergeCell ref="A16:A17"/>
    <mergeCell ref="J16:J17"/>
    <mergeCell ref="K16:K17"/>
    <mergeCell ref="L16:L17"/>
    <mergeCell ref="M16:M17"/>
    <mergeCell ref="N16:N17"/>
    <mergeCell ref="O16:O17"/>
    <mergeCell ref="P16:P17"/>
    <mergeCell ref="J14:J15"/>
    <mergeCell ref="K14:K15"/>
    <mergeCell ref="L14:L15"/>
    <mergeCell ref="M14:M15"/>
    <mergeCell ref="N14:N15"/>
    <mergeCell ref="O14:O15"/>
    <mergeCell ref="P14:P15"/>
    <mergeCell ref="B14:C14"/>
    <mergeCell ref="B15:C15"/>
    <mergeCell ref="B16:C16"/>
    <mergeCell ref="B17:C17"/>
    <mergeCell ref="AC12:AC13"/>
    <mergeCell ref="W10:W11"/>
    <mergeCell ref="X10:X11"/>
    <mergeCell ref="Y10:Y11"/>
    <mergeCell ref="Z10:Z11"/>
    <mergeCell ref="AA10:AA11"/>
    <mergeCell ref="AB10:AB11"/>
    <mergeCell ref="AC10:AC11"/>
    <mergeCell ref="X16:X17"/>
    <mergeCell ref="Y16:Y17"/>
    <mergeCell ref="Z16:Z17"/>
    <mergeCell ref="AA16:AA17"/>
    <mergeCell ref="AB16:AB17"/>
    <mergeCell ref="AC16:AC17"/>
    <mergeCell ref="X14:X15"/>
    <mergeCell ref="Y14:Y15"/>
    <mergeCell ref="Z14:Z15"/>
    <mergeCell ref="AA14:AA15"/>
    <mergeCell ref="AB14:AB15"/>
    <mergeCell ref="AC14:AC15"/>
    <mergeCell ref="W16:W17"/>
    <mergeCell ref="T10:T11"/>
    <mergeCell ref="U10:U11"/>
    <mergeCell ref="V10:V11"/>
    <mergeCell ref="AB12:AB13"/>
    <mergeCell ref="J12:J13"/>
    <mergeCell ref="K12:K13"/>
    <mergeCell ref="L12:L13"/>
    <mergeCell ref="M12:M13"/>
    <mergeCell ref="N12:N13"/>
    <mergeCell ref="O12:O13"/>
    <mergeCell ref="P12:P13"/>
    <mergeCell ref="J10:J11"/>
    <mergeCell ref="K10:K11"/>
    <mergeCell ref="L10:L11"/>
    <mergeCell ref="M10:M11"/>
    <mergeCell ref="N10:N11"/>
    <mergeCell ref="O10:O11"/>
    <mergeCell ref="Q12:Q13"/>
    <mergeCell ref="R12:R13"/>
    <mergeCell ref="F12:F13"/>
    <mergeCell ref="G12:G13"/>
    <mergeCell ref="H12:H13"/>
    <mergeCell ref="A10:A11"/>
    <mergeCell ref="I12:I13"/>
    <mergeCell ref="P10:P11"/>
    <mergeCell ref="Q10:Q11"/>
    <mergeCell ref="R10:R11"/>
    <mergeCell ref="S10:S11"/>
    <mergeCell ref="I10:I11"/>
    <mergeCell ref="H7:H8"/>
    <mergeCell ref="L7:L8"/>
    <mergeCell ref="A7:C8"/>
    <mergeCell ref="Z12:Z13"/>
    <mergeCell ref="AA12:AA13"/>
    <mergeCell ref="S12:S13"/>
    <mergeCell ref="T12:T13"/>
    <mergeCell ref="U12:U13"/>
    <mergeCell ref="V12:V13"/>
    <mergeCell ref="W12:W13"/>
    <mergeCell ref="X12:X13"/>
    <mergeCell ref="Y12:Y13"/>
    <mergeCell ref="A12:A13"/>
    <mergeCell ref="B10:C10"/>
    <mergeCell ref="E10:E11"/>
    <mergeCell ref="F10:F11"/>
    <mergeCell ref="G10:G11"/>
    <mergeCell ref="H10:H11"/>
    <mergeCell ref="B11:C11"/>
    <mergeCell ref="B12:C12"/>
    <mergeCell ref="B13:C13"/>
    <mergeCell ref="D10:D11"/>
    <mergeCell ref="D12:D13"/>
    <mergeCell ref="E12:E13"/>
    <mergeCell ref="A1:J1"/>
    <mergeCell ref="A2:B4"/>
    <mergeCell ref="C2:D2"/>
    <mergeCell ref="M2:O2"/>
    <mergeCell ref="U2:W2"/>
    <mergeCell ref="I4:K4"/>
    <mergeCell ref="Q4:S4"/>
    <mergeCell ref="AA5:AA6"/>
    <mergeCell ref="AB5:AB6"/>
    <mergeCell ref="U3:W3"/>
    <mergeCell ref="U4:W4"/>
    <mergeCell ref="U5:U6"/>
    <mergeCell ref="V5:V6"/>
    <mergeCell ref="W5:W6"/>
    <mergeCell ref="Y5:Y6"/>
    <mergeCell ref="Z5:Z6"/>
    <mergeCell ref="C3:D3"/>
    <mergeCell ref="C4:D4"/>
    <mergeCell ref="A5:A6"/>
    <mergeCell ref="B5:C5"/>
    <mergeCell ref="D5:D6"/>
    <mergeCell ref="B6:C6"/>
    <mergeCell ref="Y2:AA2"/>
    <mergeCell ref="AB2:AC4"/>
    <mergeCell ref="Y3:AA3"/>
    <mergeCell ref="Y4:AA4"/>
    <mergeCell ref="H2:K2"/>
    <mergeCell ref="I3:K3"/>
    <mergeCell ref="I5:I6"/>
    <mergeCell ref="J5:J6"/>
    <mergeCell ref="K5:K6"/>
    <mergeCell ref="Q2:S2"/>
    <mergeCell ref="Q3:S3"/>
    <mergeCell ref="M3:O3"/>
    <mergeCell ref="M4:O4"/>
    <mergeCell ref="M5:M6"/>
    <mergeCell ref="N5:N6"/>
    <mergeCell ref="O5:O6"/>
    <mergeCell ref="Q5:Q6"/>
    <mergeCell ref="R5:R6"/>
    <mergeCell ref="S5:S6"/>
    <mergeCell ref="AC5:AC8"/>
    <mergeCell ref="Y7:AA8"/>
    <mergeCell ref="P7:P8"/>
    <mergeCell ref="Z44:Z45"/>
    <mergeCell ref="AA44:AA45"/>
    <mergeCell ref="AB44:AB45"/>
    <mergeCell ref="AC44:AC45"/>
    <mergeCell ref="W42:W43"/>
    <mergeCell ref="X42:X43"/>
    <mergeCell ref="Y42:Y43"/>
    <mergeCell ref="Z42:Z43"/>
    <mergeCell ref="AA42:AA43"/>
    <mergeCell ref="AB42:AB43"/>
    <mergeCell ref="AC42:AC43"/>
    <mergeCell ref="X40:X41"/>
    <mergeCell ref="Y40:Y41"/>
    <mergeCell ref="Q40:Q41"/>
    <mergeCell ref="R40:R41"/>
    <mergeCell ref="S40:S41"/>
    <mergeCell ref="T40:T41"/>
    <mergeCell ref="U40:U41"/>
    <mergeCell ref="V40:V41"/>
    <mergeCell ref="W40:W41"/>
    <mergeCell ref="Q42:Q43"/>
    <mergeCell ref="A42:A43"/>
    <mergeCell ref="A44:A45"/>
    <mergeCell ref="J44:J45"/>
    <mergeCell ref="K44:K45"/>
    <mergeCell ref="L44:L45"/>
    <mergeCell ref="M44:M45"/>
    <mergeCell ref="N44:N45"/>
    <mergeCell ref="O44:O45"/>
    <mergeCell ref="P44:P45"/>
    <mergeCell ref="I44:I45"/>
    <mergeCell ref="I42:I43"/>
    <mergeCell ref="J42:J43"/>
    <mergeCell ref="K42:K43"/>
    <mergeCell ref="L42:L43"/>
    <mergeCell ref="M42:M43"/>
    <mergeCell ref="N42:N43"/>
    <mergeCell ref="O42:O43"/>
    <mergeCell ref="P42:P43"/>
    <mergeCell ref="B42:C42"/>
    <mergeCell ref="E42:E43"/>
    <mergeCell ref="F42:F43"/>
    <mergeCell ref="G42:G43"/>
    <mergeCell ref="H42:H43"/>
    <mergeCell ref="B43:C43"/>
    <mergeCell ref="B44:C44"/>
    <mergeCell ref="B45:C45"/>
    <mergeCell ref="D42:D43"/>
    <mergeCell ref="D44:D45"/>
    <mergeCell ref="E44:E45"/>
    <mergeCell ref="F44:F45"/>
    <mergeCell ref="G44:G45"/>
    <mergeCell ref="H44:H45"/>
    <mergeCell ref="Z40:Z41"/>
    <mergeCell ref="X44:X45"/>
    <mergeCell ref="Y44:Y45"/>
    <mergeCell ref="Q44:Q45"/>
    <mergeCell ref="R44:R45"/>
    <mergeCell ref="S44:S45"/>
    <mergeCell ref="T44:T45"/>
    <mergeCell ref="U44:U45"/>
    <mergeCell ref="V44:V45"/>
    <mergeCell ref="W44:W45"/>
    <mergeCell ref="R42:R43"/>
    <mergeCell ref="S42:S43"/>
    <mergeCell ref="T42:T43"/>
    <mergeCell ref="U42:U43"/>
    <mergeCell ref="V42:V43"/>
    <mergeCell ref="AA40:AA41"/>
    <mergeCell ref="AB40:AB41"/>
    <mergeCell ref="AC40:AC41"/>
    <mergeCell ref="W38:W39"/>
    <mergeCell ref="X38:X39"/>
    <mergeCell ref="Y38:Y39"/>
    <mergeCell ref="Z38:Z39"/>
    <mergeCell ref="AA38:AA39"/>
    <mergeCell ref="AB38:AB39"/>
    <mergeCell ref="AC38:AC39"/>
    <mergeCell ref="A38:A39"/>
    <mergeCell ref="A40:A41"/>
    <mergeCell ref="J40:J41"/>
    <mergeCell ref="K40:K41"/>
    <mergeCell ref="L40:L41"/>
    <mergeCell ref="M40:M41"/>
    <mergeCell ref="N40:N41"/>
    <mergeCell ref="O40:O41"/>
    <mergeCell ref="P40:P41"/>
    <mergeCell ref="N38:N39"/>
    <mergeCell ref="O38:O39"/>
    <mergeCell ref="P38:P39"/>
    <mergeCell ref="T38:T39"/>
    <mergeCell ref="U38:U39"/>
    <mergeCell ref="V38:V39"/>
    <mergeCell ref="B40:C40"/>
    <mergeCell ref="B41:C41"/>
    <mergeCell ref="D38:D39"/>
    <mergeCell ref="D40:D41"/>
    <mergeCell ref="E40:E41"/>
    <mergeCell ref="F40:F41"/>
    <mergeCell ref="G40:G41"/>
    <mergeCell ref="H40:H41"/>
    <mergeCell ref="I40:I41"/>
    <mergeCell ref="I38:I39"/>
    <mergeCell ref="Q38:Q39"/>
    <mergeCell ref="R38:R39"/>
    <mergeCell ref="S38:S39"/>
    <mergeCell ref="Z36:Z37"/>
    <mergeCell ref="AA36:AA37"/>
    <mergeCell ref="AB36:AB37"/>
    <mergeCell ref="AC36:AC37"/>
    <mergeCell ref="A36:A37"/>
    <mergeCell ref="B38:C38"/>
    <mergeCell ref="E38:E39"/>
    <mergeCell ref="F38:F39"/>
    <mergeCell ref="G38:G39"/>
    <mergeCell ref="H38:H39"/>
    <mergeCell ref="B39:C39"/>
    <mergeCell ref="X36:X37"/>
    <mergeCell ref="Y36:Y37"/>
    <mergeCell ref="Q36:Q37"/>
    <mergeCell ref="R36:R37"/>
    <mergeCell ref="S36:S37"/>
    <mergeCell ref="T36:T37"/>
    <mergeCell ref="U36:U37"/>
    <mergeCell ref="V36:V37"/>
    <mergeCell ref="W36:W37"/>
    <mergeCell ref="J38:J39"/>
    <mergeCell ref="K38:K39"/>
    <mergeCell ref="L38:L39"/>
    <mergeCell ref="M38:M39"/>
    <mergeCell ref="B36:C36"/>
    <mergeCell ref="B37:C37"/>
    <mergeCell ref="D36:D37"/>
    <mergeCell ref="E36:E37"/>
    <mergeCell ref="F36:F37"/>
    <mergeCell ref="G36:G37"/>
    <mergeCell ref="H36:H37"/>
    <mergeCell ref="I36:I37"/>
    <mergeCell ref="X34:X35"/>
    <mergeCell ref="Q34:Q35"/>
    <mergeCell ref="R34:R35"/>
    <mergeCell ref="S34:S35"/>
    <mergeCell ref="T34:T35"/>
    <mergeCell ref="U34:U35"/>
    <mergeCell ref="V34:V35"/>
    <mergeCell ref="W34:W35"/>
    <mergeCell ref="J36:J37"/>
    <mergeCell ref="K36:K37"/>
    <mergeCell ref="L36:L37"/>
    <mergeCell ref="M36:M37"/>
    <mergeCell ref="N36:N37"/>
    <mergeCell ref="O36:O37"/>
    <mergeCell ref="P36:P37"/>
    <mergeCell ref="H34:H35"/>
    <mergeCell ref="AC34:AC35"/>
    <mergeCell ref="W32:W33"/>
    <mergeCell ref="X32:X33"/>
    <mergeCell ref="Y32:Y33"/>
    <mergeCell ref="Z32:Z33"/>
    <mergeCell ref="AA32:AA33"/>
    <mergeCell ref="AB32:AB33"/>
    <mergeCell ref="AC32:AC33"/>
    <mergeCell ref="Y34:Y35"/>
    <mergeCell ref="B34:C34"/>
    <mergeCell ref="B35:C35"/>
    <mergeCell ref="D34:D35"/>
    <mergeCell ref="E34:E35"/>
    <mergeCell ref="F34:F35"/>
    <mergeCell ref="G34:G35"/>
    <mergeCell ref="Z34:Z35"/>
    <mergeCell ref="AA34:AA35"/>
    <mergeCell ref="AB34:AB35"/>
    <mergeCell ref="Q30:Q31"/>
    <mergeCell ref="R30:R31"/>
    <mergeCell ref="S30:S31"/>
    <mergeCell ref="T30:T31"/>
    <mergeCell ref="U30:U31"/>
    <mergeCell ref="V30:V31"/>
    <mergeCell ref="W30:W31"/>
    <mergeCell ref="A32:A33"/>
    <mergeCell ref="A34:A35"/>
    <mergeCell ref="J34:J35"/>
    <mergeCell ref="K34:K35"/>
    <mergeCell ref="L34:L35"/>
    <mergeCell ref="M34:M35"/>
    <mergeCell ref="N34:N35"/>
    <mergeCell ref="O34:O35"/>
    <mergeCell ref="P34:P35"/>
    <mergeCell ref="I34:I35"/>
    <mergeCell ref="I32:I33"/>
    <mergeCell ref="J32:J33"/>
    <mergeCell ref="K32:K33"/>
    <mergeCell ref="L32:L33"/>
    <mergeCell ref="M32:M33"/>
    <mergeCell ref="N32:N33"/>
    <mergeCell ref="O32:O33"/>
    <mergeCell ref="Q32:Q33"/>
    <mergeCell ref="R32:R33"/>
    <mergeCell ref="S32:S33"/>
    <mergeCell ref="T32:T33"/>
    <mergeCell ref="U32:U33"/>
    <mergeCell ref="V32:V33"/>
    <mergeCell ref="B32:C32"/>
    <mergeCell ref="E32:E33"/>
    <mergeCell ref="F32:F33"/>
    <mergeCell ref="G32:G33"/>
    <mergeCell ref="H32:H33"/>
    <mergeCell ref="B33:C33"/>
    <mergeCell ref="D32:D33"/>
    <mergeCell ref="P32:P33"/>
    <mergeCell ref="Z30:Z31"/>
    <mergeCell ref="AA30:AA31"/>
    <mergeCell ref="AB30:AB31"/>
    <mergeCell ref="AC30:AC31"/>
    <mergeCell ref="W28:W29"/>
    <mergeCell ref="X28:X29"/>
    <mergeCell ref="Y28:Y29"/>
    <mergeCell ref="Z28:Z29"/>
    <mergeCell ref="AA28:AA29"/>
    <mergeCell ref="AB28:AB29"/>
    <mergeCell ref="AC28:AC29"/>
    <mergeCell ref="X30:X31"/>
    <mergeCell ref="Y30:Y31"/>
    <mergeCell ref="A28:A29"/>
    <mergeCell ref="A30:A31"/>
    <mergeCell ref="J30:J31"/>
    <mergeCell ref="K30:K31"/>
    <mergeCell ref="L30:L31"/>
    <mergeCell ref="M30:M31"/>
    <mergeCell ref="N30:N31"/>
    <mergeCell ref="O30:O31"/>
    <mergeCell ref="P30:P31"/>
    <mergeCell ref="I30:I31"/>
    <mergeCell ref="I28:I29"/>
    <mergeCell ref="J28:J29"/>
    <mergeCell ref="K28:K29"/>
    <mergeCell ref="L28:L29"/>
    <mergeCell ref="M28:M29"/>
    <mergeCell ref="N28:N29"/>
    <mergeCell ref="O28:O29"/>
    <mergeCell ref="P28:P29"/>
    <mergeCell ref="B30:C30"/>
    <mergeCell ref="B31:C31"/>
    <mergeCell ref="D30:D31"/>
    <mergeCell ref="E30:E31"/>
    <mergeCell ref="F30:F31"/>
    <mergeCell ref="G30:G31"/>
    <mergeCell ref="U28:U29"/>
    <mergeCell ref="V28:V29"/>
    <mergeCell ref="B28:C28"/>
    <mergeCell ref="E28:E29"/>
    <mergeCell ref="F28:F29"/>
    <mergeCell ref="G28:G29"/>
    <mergeCell ref="H28:H29"/>
    <mergeCell ref="B29:C29"/>
    <mergeCell ref="D28:D29"/>
    <mergeCell ref="H30:H31"/>
    <mergeCell ref="AA26:AA27"/>
    <mergeCell ref="AB26:AB27"/>
    <mergeCell ref="AC26:AC27"/>
    <mergeCell ref="W24:W25"/>
    <mergeCell ref="X24:X25"/>
    <mergeCell ref="Y24:Y25"/>
    <mergeCell ref="Z24:Z25"/>
    <mergeCell ref="AA24:AA25"/>
    <mergeCell ref="AB24:AB25"/>
    <mergeCell ref="AC24:AC25"/>
    <mergeCell ref="O24:O25"/>
    <mergeCell ref="P24:P25"/>
    <mergeCell ref="Q24:Q25"/>
    <mergeCell ref="R24:R25"/>
    <mergeCell ref="S24:S25"/>
    <mergeCell ref="T24:T25"/>
    <mergeCell ref="U24:U25"/>
    <mergeCell ref="V24:V25"/>
    <mergeCell ref="I24:I25"/>
    <mergeCell ref="Q28:Q29"/>
    <mergeCell ref="R28:R29"/>
    <mergeCell ref="S28:S29"/>
    <mergeCell ref="T28:T29"/>
    <mergeCell ref="J26:J27"/>
    <mergeCell ref="K26:K27"/>
    <mergeCell ref="L26:L27"/>
    <mergeCell ref="M26:M27"/>
    <mergeCell ref="N26:N27"/>
    <mergeCell ref="O26:O27"/>
    <mergeCell ref="P26:P27"/>
    <mergeCell ref="Z26:Z27"/>
    <mergeCell ref="I26:I27"/>
    <mergeCell ref="X26:X27"/>
    <mergeCell ref="Y26:Y27"/>
    <mergeCell ref="Q26:Q27"/>
    <mergeCell ref="R26:R27"/>
    <mergeCell ref="S26:S27"/>
    <mergeCell ref="T26:T27"/>
    <mergeCell ref="U26:U27"/>
    <mergeCell ref="V26:V27"/>
    <mergeCell ref="W26:W27"/>
    <mergeCell ref="A24:A25"/>
    <mergeCell ref="B26:C26"/>
    <mergeCell ref="B27:C27"/>
    <mergeCell ref="D24:D25"/>
    <mergeCell ref="D26:D27"/>
    <mergeCell ref="E26:E27"/>
    <mergeCell ref="F26:F27"/>
    <mergeCell ref="G26:G27"/>
    <mergeCell ref="H26:H27"/>
    <mergeCell ref="A26:A27"/>
    <mergeCell ref="W22:W23"/>
    <mergeCell ref="X22:X23"/>
    <mergeCell ref="Y22:Y23"/>
    <mergeCell ref="AA22:AA23"/>
    <mergeCell ref="AB22:AB23"/>
    <mergeCell ref="AC22:AC23"/>
    <mergeCell ref="Z22:Z23"/>
    <mergeCell ref="A22:A23"/>
    <mergeCell ref="B24:C24"/>
    <mergeCell ref="E24:E25"/>
    <mergeCell ref="F24:F25"/>
    <mergeCell ref="G24:G25"/>
    <mergeCell ref="H24:H25"/>
    <mergeCell ref="B25:C25"/>
    <mergeCell ref="B22:C22"/>
    <mergeCell ref="E22:E23"/>
    <mergeCell ref="F22:F23"/>
    <mergeCell ref="G22:G23"/>
    <mergeCell ref="B23:C23"/>
    <mergeCell ref="J24:J25"/>
    <mergeCell ref="K24:K25"/>
    <mergeCell ref="L24:L25"/>
    <mergeCell ref="M24:M25"/>
    <mergeCell ref="N24:N25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H22:H23"/>
    <mergeCell ref="I22:I23"/>
    <mergeCell ref="J22:J23"/>
    <mergeCell ref="K22:K23"/>
    <mergeCell ref="L22:L23"/>
    <mergeCell ref="M22:M23"/>
    <mergeCell ref="B21:C21"/>
    <mergeCell ref="D22:D23"/>
    <mergeCell ref="H18:H19"/>
    <mergeCell ref="I18:I19"/>
    <mergeCell ref="J18:J19"/>
    <mergeCell ref="K18:K19"/>
    <mergeCell ref="L18:L19"/>
    <mergeCell ref="M18:M19"/>
    <mergeCell ref="F18:F19"/>
    <mergeCell ref="G18:G19"/>
    <mergeCell ref="Z18:Z19"/>
    <mergeCell ref="Z20:Z21"/>
    <mergeCell ref="AA20:AA21"/>
    <mergeCell ref="AB20:AB21"/>
    <mergeCell ref="AC20:AC21"/>
    <mergeCell ref="V18:V19"/>
    <mergeCell ref="W18:W19"/>
    <mergeCell ref="X18:X19"/>
    <mergeCell ref="Y18:Y19"/>
    <mergeCell ref="AA18:AA19"/>
    <mergeCell ref="AB18:AB19"/>
    <mergeCell ref="AC18:AC19"/>
    <mergeCell ref="X20:X21"/>
    <mergeCell ref="Y20:Y21"/>
    <mergeCell ref="Q20:Q21"/>
    <mergeCell ref="R20:R21"/>
    <mergeCell ref="S20:S21"/>
    <mergeCell ref="T20:T21"/>
    <mergeCell ref="U20:U21"/>
    <mergeCell ref="V20:V21"/>
    <mergeCell ref="W20:W21"/>
    <mergeCell ref="I14:I15"/>
    <mergeCell ref="Q18:Q19"/>
    <mergeCell ref="R18:R19"/>
    <mergeCell ref="S18:S19"/>
    <mergeCell ref="T18:T19"/>
    <mergeCell ref="U18:U19"/>
    <mergeCell ref="Q14:Q15"/>
    <mergeCell ref="R14:R15"/>
    <mergeCell ref="Q16:Q17"/>
    <mergeCell ref="R16:R17"/>
    <mergeCell ref="S16:S17"/>
    <mergeCell ref="T16:T17"/>
    <mergeCell ref="U16:U17"/>
    <mergeCell ref="V16:V17"/>
    <mergeCell ref="S14:S15"/>
    <mergeCell ref="T14:T15"/>
    <mergeCell ref="U14:U15"/>
    <mergeCell ref="A18:A19"/>
    <mergeCell ref="A20:A21"/>
    <mergeCell ref="J20:J21"/>
    <mergeCell ref="K20:K21"/>
    <mergeCell ref="L20:L21"/>
    <mergeCell ref="M20:M21"/>
    <mergeCell ref="N20:N21"/>
    <mergeCell ref="O20:O21"/>
    <mergeCell ref="P20:P21"/>
    <mergeCell ref="D18:D19"/>
    <mergeCell ref="D20:D21"/>
    <mergeCell ref="E20:E21"/>
    <mergeCell ref="F20:F21"/>
    <mergeCell ref="G20:G21"/>
    <mergeCell ref="H20:H21"/>
    <mergeCell ref="I20:I21"/>
    <mergeCell ref="B18:C18"/>
    <mergeCell ref="E18:E19"/>
    <mergeCell ref="B19:C19"/>
    <mergeCell ref="B20:C20"/>
    <mergeCell ref="A48:A49"/>
    <mergeCell ref="B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AA48:AA49"/>
    <mergeCell ref="AB48:AB49"/>
    <mergeCell ref="AC48:AC49"/>
    <mergeCell ref="A46:A47"/>
    <mergeCell ref="B46:C46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B47:C47"/>
    <mergeCell ref="F7:F8"/>
    <mergeCell ref="G7:G8"/>
    <mergeCell ref="T7:T8"/>
    <mergeCell ref="X7:X8"/>
    <mergeCell ref="N18:N19"/>
    <mergeCell ref="O18:O19"/>
    <mergeCell ref="P18:P19"/>
    <mergeCell ref="D14:D15"/>
    <mergeCell ref="D16:D17"/>
    <mergeCell ref="E16:E17"/>
    <mergeCell ref="F16:F17"/>
    <mergeCell ref="G16:G17"/>
    <mergeCell ref="H16:H17"/>
    <mergeCell ref="I16:I17"/>
    <mergeCell ref="E14:E15"/>
    <mergeCell ref="F14:F15"/>
    <mergeCell ref="G14:G15"/>
    <mergeCell ref="H14:H15"/>
  </mergeCells>
  <pageMargins left="0.7" right="0.7" top="0.75" bottom="0.75" header="0" footer="0"/>
  <pageSetup paperSize="8" orientation="landscape"/>
  <headerFooter>
    <oddFooter>&amp;C000000Page &amp;P_x000D_#000000Adient – INTERNAL&amp;R&amp;F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002"/>
  <sheetViews>
    <sheetView zoomScale="85" zoomScaleNormal="85" workbookViewId="0">
      <selection activeCell="P26" sqref="P26:P27"/>
    </sheetView>
  </sheetViews>
  <sheetFormatPr defaultColWidth="14.44140625" defaultRowHeight="15" customHeight="1" x14ac:dyDescent="0.3"/>
  <cols>
    <col min="1" max="1" width="7.109375" customWidth="1"/>
    <col min="2" max="2" width="17.5546875" customWidth="1"/>
    <col min="3" max="3" width="63.44140625" customWidth="1"/>
    <col min="4" max="4" width="12.44140625" customWidth="1"/>
    <col min="5" max="5" width="14.77734375" customWidth="1"/>
    <col min="6" max="6" width="12.44140625" customWidth="1"/>
    <col min="7" max="7" width="18.77734375" customWidth="1"/>
    <col min="8" max="8" width="12.44140625" customWidth="1"/>
    <col min="9" max="9" width="15.77734375" customWidth="1"/>
    <col min="10" max="10" width="18.44140625" customWidth="1"/>
    <col min="11" max="12" width="12.44140625" customWidth="1"/>
    <col min="13" max="13" width="17.5546875" customWidth="1"/>
    <col min="14" max="14" width="12.44140625" customWidth="1"/>
    <col min="15" max="15" width="14.5546875" customWidth="1"/>
    <col min="16" max="16" width="12.44140625" customWidth="1"/>
    <col min="17" max="17" width="14.44140625" customWidth="1"/>
    <col min="18" max="18" width="14.21875" customWidth="1"/>
    <col min="19" max="21" width="12.44140625" customWidth="1"/>
    <col min="22" max="22" width="15.77734375" customWidth="1"/>
    <col min="23" max="24" width="12.44140625" customWidth="1"/>
    <col min="25" max="25" width="14.109375" customWidth="1"/>
    <col min="26" max="26" width="12.44140625" customWidth="1"/>
    <col min="27" max="27" width="13.44140625" customWidth="1"/>
    <col min="28" max="28" width="15.77734375" customWidth="1"/>
    <col min="29" max="29" width="30.44140625" customWidth="1"/>
    <col min="30" max="39" width="8.77734375" customWidth="1"/>
  </cols>
  <sheetData>
    <row r="1" spans="1:39" ht="52.05" customHeight="1" x14ac:dyDescent="0.85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254"/>
      <c r="K1" s="4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4"/>
      <c r="AB1" s="5"/>
      <c r="AC1" s="4"/>
    </row>
    <row r="2" spans="1:39" ht="14.25" customHeight="1" x14ac:dyDescent="0.3">
      <c r="A2" s="137" t="s">
        <v>79</v>
      </c>
      <c r="B2" s="138"/>
      <c r="C2" s="141"/>
      <c r="D2" s="255"/>
      <c r="E2" s="6"/>
      <c r="F2" s="7"/>
      <c r="G2" s="8"/>
      <c r="H2" s="246" t="s">
        <v>2</v>
      </c>
      <c r="I2" s="247"/>
      <c r="J2" s="247"/>
      <c r="K2" s="248"/>
      <c r="L2" s="70"/>
      <c r="M2" s="114" t="s">
        <v>3</v>
      </c>
      <c r="N2" s="115"/>
      <c r="O2" s="128"/>
      <c r="P2" s="9"/>
      <c r="Q2" s="114" t="s">
        <v>4</v>
      </c>
      <c r="R2" s="115"/>
      <c r="S2" s="116"/>
      <c r="T2" s="9"/>
      <c r="U2" s="114" t="s">
        <v>5</v>
      </c>
      <c r="V2" s="115"/>
      <c r="W2" s="116"/>
      <c r="X2" s="9"/>
      <c r="Y2" s="114" t="s">
        <v>6</v>
      </c>
      <c r="Z2" s="115"/>
      <c r="AA2" s="116"/>
      <c r="AB2" s="257" t="s">
        <v>7</v>
      </c>
      <c r="AC2" s="118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25.95" customHeight="1" x14ac:dyDescent="0.5">
      <c r="A3" s="139"/>
      <c r="B3" s="107"/>
      <c r="C3" s="153"/>
      <c r="D3" s="255"/>
      <c r="E3" s="11"/>
      <c r="F3" s="12"/>
      <c r="G3" s="13"/>
      <c r="H3" s="74"/>
      <c r="I3" s="249" t="s">
        <v>8</v>
      </c>
      <c r="J3" s="124"/>
      <c r="K3" s="250"/>
      <c r="L3" s="71"/>
      <c r="M3" s="123" t="s">
        <v>9</v>
      </c>
      <c r="N3" s="124"/>
      <c r="O3" s="129"/>
      <c r="P3" s="15"/>
      <c r="Q3" s="123" t="s">
        <v>10</v>
      </c>
      <c r="R3" s="124"/>
      <c r="S3" s="125"/>
      <c r="T3" s="15"/>
      <c r="U3" s="123" t="s">
        <v>11</v>
      </c>
      <c r="V3" s="124"/>
      <c r="W3" s="129"/>
      <c r="X3" s="15"/>
      <c r="Y3" s="123" t="s">
        <v>12</v>
      </c>
      <c r="Z3" s="124"/>
      <c r="AA3" s="125"/>
      <c r="AB3" s="119"/>
      <c r="AC3" s="12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14.25" customHeight="1" x14ac:dyDescent="0.3">
      <c r="A4" s="140"/>
      <c r="B4" s="86"/>
      <c r="C4" s="153"/>
      <c r="D4" s="255"/>
      <c r="E4" s="11"/>
      <c r="F4" s="12"/>
      <c r="G4" s="13"/>
      <c r="H4" s="74"/>
      <c r="I4" s="256" t="s">
        <v>13</v>
      </c>
      <c r="J4" s="124"/>
      <c r="K4" s="250"/>
      <c r="L4" s="72"/>
      <c r="M4" s="126" t="s">
        <v>14</v>
      </c>
      <c r="N4" s="124"/>
      <c r="O4" s="129"/>
      <c r="P4" s="16"/>
      <c r="Q4" s="126" t="s">
        <v>15</v>
      </c>
      <c r="R4" s="124"/>
      <c r="S4" s="125"/>
      <c r="T4" s="16"/>
      <c r="U4" s="126" t="s">
        <v>16</v>
      </c>
      <c r="V4" s="124"/>
      <c r="W4" s="129"/>
      <c r="X4" s="16"/>
      <c r="Y4" s="126" t="s">
        <v>17</v>
      </c>
      <c r="Z4" s="124"/>
      <c r="AA4" s="125"/>
      <c r="AB4" s="121"/>
      <c r="AC4" s="122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ht="14.25" customHeight="1" x14ac:dyDescent="0.3">
      <c r="A5" s="154" t="s">
        <v>18</v>
      </c>
      <c r="B5" s="155" t="s">
        <v>19</v>
      </c>
      <c r="C5" s="125"/>
      <c r="D5" s="142" t="s">
        <v>20</v>
      </c>
      <c r="E5" s="11"/>
      <c r="F5" s="12"/>
      <c r="G5" s="13"/>
      <c r="H5" s="75"/>
      <c r="I5" s="251" t="s">
        <v>21</v>
      </c>
      <c r="J5" s="251" t="s">
        <v>22</v>
      </c>
      <c r="K5" s="252" t="s">
        <v>23</v>
      </c>
      <c r="L5" s="44"/>
      <c r="M5" s="130" t="s">
        <v>21</v>
      </c>
      <c r="N5" s="130" t="s">
        <v>22</v>
      </c>
      <c r="O5" s="131" t="s">
        <v>23</v>
      </c>
      <c r="P5" s="18"/>
      <c r="Q5" s="130" t="s">
        <v>21</v>
      </c>
      <c r="R5" s="130" t="s">
        <v>22</v>
      </c>
      <c r="S5" s="133" t="s">
        <v>23</v>
      </c>
      <c r="T5" s="44"/>
      <c r="U5" s="130" t="s">
        <v>21</v>
      </c>
      <c r="V5" s="130" t="s">
        <v>22</v>
      </c>
      <c r="W5" s="131" t="s">
        <v>23</v>
      </c>
      <c r="X5" s="18"/>
      <c r="Y5" s="130" t="s">
        <v>21</v>
      </c>
      <c r="Z5" s="130" t="s">
        <v>22</v>
      </c>
      <c r="AA5" s="131" t="s">
        <v>23</v>
      </c>
      <c r="AB5" s="142" t="s">
        <v>24</v>
      </c>
      <c r="AC5" s="144" t="s">
        <v>53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ht="15" customHeight="1" thickBot="1" x14ac:dyDescent="0.35">
      <c r="A6" s="92"/>
      <c r="B6" s="155" t="s">
        <v>26</v>
      </c>
      <c r="C6" s="125"/>
      <c r="D6" s="143"/>
      <c r="E6" s="11"/>
      <c r="F6" s="12"/>
      <c r="G6" s="13"/>
      <c r="H6" s="75"/>
      <c r="I6" s="94"/>
      <c r="J6" s="94"/>
      <c r="K6" s="253"/>
      <c r="L6" s="44"/>
      <c r="M6" s="94"/>
      <c r="N6" s="94"/>
      <c r="O6" s="132"/>
      <c r="P6" s="18"/>
      <c r="Q6" s="94"/>
      <c r="R6" s="94"/>
      <c r="S6" s="84"/>
      <c r="T6" s="44"/>
      <c r="U6" s="94"/>
      <c r="V6" s="94"/>
      <c r="W6" s="132"/>
      <c r="X6" s="18"/>
      <c r="Y6" s="94"/>
      <c r="Z6" s="94"/>
      <c r="AA6" s="132"/>
      <c r="AB6" s="143"/>
      <c r="AC6" s="145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ht="14.25" customHeight="1" x14ac:dyDescent="0.3">
      <c r="A7" s="158" t="s">
        <v>27</v>
      </c>
      <c r="B7" s="159"/>
      <c r="C7" s="160"/>
      <c r="D7" s="45"/>
      <c r="E7" s="20" t="s">
        <v>28</v>
      </c>
      <c r="F7" s="177" t="s">
        <v>54</v>
      </c>
      <c r="G7" s="314" t="s">
        <v>30</v>
      </c>
      <c r="H7" s="258" t="s">
        <v>96</v>
      </c>
      <c r="I7" s="22"/>
      <c r="J7" s="24"/>
      <c r="K7" s="76"/>
      <c r="L7" s="318" t="s">
        <v>99</v>
      </c>
      <c r="M7" s="22"/>
      <c r="N7" s="24"/>
      <c r="O7" s="24"/>
      <c r="P7" s="320" t="s">
        <v>80</v>
      </c>
      <c r="Q7" s="22"/>
      <c r="R7" s="24"/>
      <c r="S7" s="25"/>
      <c r="T7" s="320" t="s">
        <v>80</v>
      </c>
      <c r="U7" s="24"/>
      <c r="V7" s="24"/>
      <c r="W7" s="46"/>
      <c r="X7" s="320" t="s">
        <v>80</v>
      </c>
      <c r="Y7" s="243"/>
      <c r="Z7" s="244"/>
      <c r="AA7" s="245"/>
      <c r="AB7" s="47"/>
      <c r="AC7" s="145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ht="39.450000000000003" customHeight="1" x14ac:dyDescent="0.3">
      <c r="A8" s="161"/>
      <c r="B8" s="162"/>
      <c r="C8" s="163"/>
      <c r="D8" s="45"/>
      <c r="E8" s="26"/>
      <c r="F8" s="312"/>
      <c r="G8" s="315"/>
      <c r="H8" s="317"/>
      <c r="I8" s="23"/>
      <c r="J8" s="24"/>
      <c r="K8" s="76"/>
      <c r="L8" s="319"/>
      <c r="M8" s="23"/>
      <c r="N8" s="24"/>
      <c r="O8" s="24"/>
      <c r="P8" s="321"/>
      <c r="Q8" s="29"/>
      <c r="R8" s="24"/>
      <c r="S8" s="25"/>
      <c r="T8" s="321"/>
      <c r="U8" s="29"/>
      <c r="V8" s="24"/>
      <c r="W8" s="46"/>
      <c r="X8" s="321"/>
      <c r="Y8" s="98"/>
      <c r="Z8" s="105"/>
      <c r="AA8" s="122"/>
      <c r="AB8" s="47"/>
      <c r="AC8" s="84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ht="11.55" customHeight="1" thickBot="1" x14ac:dyDescent="0.35">
      <c r="A9" s="30"/>
      <c r="B9" s="31"/>
      <c r="C9" s="32"/>
      <c r="D9" s="48"/>
      <c r="E9" s="26"/>
      <c r="F9" s="313"/>
      <c r="G9" s="316"/>
      <c r="H9" s="77">
        <v>9</v>
      </c>
      <c r="I9" s="49"/>
      <c r="J9" s="38"/>
      <c r="K9" s="78"/>
      <c r="L9" s="73">
        <v>8</v>
      </c>
      <c r="M9" s="23"/>
      <c r="N9" s="24"/>
      <c r="O9" s="24"/>
      <c r="P9" s="36"/>
      <c r="Q9" s="37"/>
      <c r="R9" s="38"/>
      <c r="S9" s="39"/>
      <c r="T9" s="36"/>
      <c r="U9" s="37"/>
      <c r="V9" s="38"/>
      <c r="W9" s="50"/>
      <c r="X9" s="36"/>
      <c r="Y9" s="37"/>
      <c r="Z9" s="38"/>
      <c r="AA9" s="39"/>
      <c r="AB9" s="47"/>
      <c r="AC9" s="51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ht="30.45" customHeight="1" thickBot="1" x14ac:dyDescent="0.65">
      <c r="A10" s="199">
        <v>1</v>
      </c>
      <c r="B10" s="53" t="s">
        <v>81</v>
      </c>
      <c r="C10" s="42"/>
      <c r="D10" s="311">
        <v>2009</v>
      </c>
      <c r="E10" s="273">
        <f>SUM(J10,N10,R10,V10,Z10)</f>
        <v>3.7777777777777777</v>
      </c>
      <c r="F10" s="275">
        <f>SUM(H10,L10,P10,T10,X10)</f>
        <v>2</v>
      </c>
      <c r="G10" s="309">
        <v>8</v>
      </c>
      <c r="H10" s="278">
        <v>1</v>
      </c>
      <c r="I10" s="280">
        <v>660</v>
      </c>
      <c r="J10" s="289">
        <f>SUM(H9,K10)/H9</f>
        <v>1.7777777777777777</v>
      </c>
      <c r="K10" s="291">
        <v>7</v>
      </c>
      <c r="L10" s="292">
        <v>1</v>
      </c>
      <c r="M10" s="93">
        <v>475</v>
      </c>
      <c r="N10" s="99">
        <v>2</v>
      </c>
      <c r="O10" s="97">
        <v>8</v>
      </c>
      <c r="P10" s="91"/>
      <c r="Q10" s="93"/>
      <c r="R10" s="294"/>
      <c r="S10" s="95"/>
      <c r="T10" s="91"/>
      <c r="U10" s="93"/>
      <c r="V10" s="93"/>
      <c r="W10" s="93"/>
      <c r="X10" s="93"/>
      <c r="Y10" s="93"/>
      <c r="Z10" s="93"/>
      <c r="AA10" s="95"/>
      <c r="AB10" s="226"/>
      <c r="AC10" s="228"/>
    </row>
    <row r="11" spans="1:39" ht="15" customHeight="1" thickBot="1" x14ac:dyDescent="0.35">
      <c r="A11" s="92"/>
      <c r="B11" s="310" t="s">
        <v>51</v>
      </c>
      <c r="C11" s="281"/>
      <c r="D11" s="272"/>
      <c r="E11" s="274"/>
      <c r="F11" s="274"/>
      <c r="G11" s="283"/>
      <c r="H11" s="279"/>
      <c r="I11" s="94"/>
      <c r="J11" s="94"/>
      <c r="K11" s="253"/>
      <c r="L11" s="143"/>
      <c r="M11" s="94"/>
      <c r="N11" s="94"/>
      <c r="O11" s="98"/>
      <c r="P11" s="92"/>
      <c r="Q11" s="94"/>
      <c r="R11" s="94"/>
      <c r="S11" s="84"/>
      <c r="T11" s="92"/>
      <c r="U11" s="94"/>
      <c r="V11" s="94"/>
      <c r="W11" s="94"/>
      <c r="X11" s="94"/>
      <c r="Y11" s="94"/>
      <c r="Z11" s="94"/>
      <c r="AA11" s="84"/>
      <c r="AB11" s="227"/>
      <c r="AC11" s="84"/>
    </row>
    <row r="12" spans="1:39" ht="30.45" customHeight="1" thickBot="1" x14ac:dyDescent="0.65">
      <c r="A12" s="199">
        <v>2</v>
      </c>
      <c r="B12" s="102" t="s">
        <v>82</v>
      </c>
      <c r="C12" s="281"/>
      <c r="D12" s="271">
        <v>2010</v>
      </c>
      <c r="E12" s="273">
        <f t="shared" ref="E12" si="0">SUM(J12,N12,R12,V12,Z12)</f>
        <v>3.083333333333333</v>
      </c>
      <c r="F12" s="275">
        <f t="shared" ref="F12" si="1">SUM(H12,L12,P12,T12,X12)</f>
        <v>2</v>
      </c>
      <c r="G12" s="282">
        <v>4</v>
      </c>
      <c r="H12" s="278">
        <v>1</v>
      </c>
      <c r="I12" s="214">
        <v>1290</v>
      </c>
      <c r="J12" s="289">
        <f>SUM(H9,K12)/H9</f>
        <v>1.3333333333333333</v>
      </c>
      <c r="K12" s="302">
        <v>3</v>
      </c>
      <c r="L12" s="292">
        <v>1</v>
      </c>
      <c r="M12" s="93">
        <v>690</v>
      </c>
      <c r="N12" s="99">
        <v>1.75</v>
      </c>
      <c r="O12" s="97">
        <v>6</v>
      </c>
      <c r="P12" s="91"/>
      <c r="Q12" s="93"/>
      <c r="R12" s="294"/>
      <c r="S12" s="95"/>
      <c r="T12" s="91"/>
      <c r="U12" s="93"/>
      <c r="V12" s="93"/>
      <c r="W12" s="93"/>
      <c r="X12" s="93"/>
      <c r="Y12" s="93"/>
      <c r="Z12" s="93"/>
      <c r="AA12" s="95"/>
      <c r="AB12" s="226"/>
      <c r="AC12" s="228"/>
    </row>
    <row r="13" spans="1:39" thickBot="1" x14ac:dyDescent="0.35">
      <c r="A13" s="92"/>
      <c r="B13" s="106" t="s">
        <v>61</v>
      </c>
      <c r="C13" s="288"/>
      <c r="D13" s="272"/>
      <c r="E13" s="274"/>
      <c r="F13" s="274"/>
      <c r="G13" s="283"/>
      <c r="H13" s="279"/>
      <c r="I13" s="94"/>
      <c r="J13" s="290"/>
      <c r="K13" s="253"/>
      <c r="L13" s="143"/>
      <c r="M13" s="94"/>
      <c r="N13" s="94"/>
      <c r="O13" s="98"/>
      <c r="P13" s="92"/>
      <c r="Q13" s="94"/>
      <c r="R13" s="94"/>
      <c r="S13" s="84"/>
      <c r="T13" s="92"/>
      <c r="U13" s="94"/>
      <c r="V13" s="94"/>
      <c r="W13" s="94"/>
      <c r="X13" s="94"/>
      <c r="Y13" s="94"/>
      <c r="Z13" s="94"/>
      <c r="AA13" s="84"/>
      <c r="AB13" s="227"/>
      <c r="AC13" s="84"/>
    </row>
    <row r="14" spans="1:39" ht="30.45" customHeight="1" thickBot="1" x14ac:dyDescent="0.65">
      <c r="A14" s="199">
        <v>3</v>
      </c>
      <c r="B14" s="102" t="s">
        <v>83</v>
      </c>
      <c r="C14" s="281"/>
      <c r="D14" s="271">
        <v>2009</v>
      </c>
      <c r="E14" s="273">
        <f t="shared" ref="E14" si="2">SUM(J14,N14,R14,V14,Z14)</f>
        <v>3.2361111111111112</v>
      </c>
      <c r="F14" s="275">
        <f t="shared" ref="F14" si="3">SUM(H14,L14,P14,T14,X14)</f>
        <v>1</v>
      </c>
      <c r="G14" s="282">
        <v>9</v>
      </c>
      <c r="H14" s="278">
        <v>1</v>
      </c>
      <c r="I14" s="280">
        <v>2260</v>
      </c>
      <c r="J14" s="289">
        <f>SUM(H9,K14)/H9</f>
        <v>1.1111111111111112</v>
      </c>
      <c r="K14" s="291">
        <v>1</v>
      </c>
      <c r="L14" s="292">
        <v>0</v>
      </c>
      <c r="M14" s="93">
        <v>0</v>
      </c>
      <c r="N14" s="99">
        <v>2.125</v>
      </c>
      <c r="O14" s="97">
        <v>9</v>
      </c>
      <c r="P14" s="91"/>
      <c r="Q14" s="93"/>
      <c r="R14" s="294"/>
      <c r="S14" s="95"/>
      <c r="T14" s="91"/>
      <c r="U14" s="93"/>
      <c r="V14" s="93"/>
      <c r="W14" s="93"/>
      <c r="X14" s="93"/>
      <c r="Y14" s="93"/>
      <c r="Z14" s="93"/>
      <c r="AA14" s="95"/>
      <c r="AB14" s="226"/>
      <c r="AC14" s="228"/>
    </row>
    <row r="15" spans="1:39" thickBot="1" x14ac:dyDescent="0.35">
      <c r="A15" s="92"/>
      <c r="B15" s="85" t="s">
        <v>84</v>
      </c>
      <c r="C15" s="284"/>
      <c r="D15" s="272"/>
      <c r="E15" s="274"/>
      <c r="F15" s="274"/>
      <c r="G15" s="283"/>
      <c r="H15" s="279"/>
      <c r="I15" s="94"/>
      <c r="J15" s="290"/>
      <c r="K15" s="253"/>
      <c r="L15" s="143"/>
      <c r="M15" s="94"/>
      <c r="N15" s="94"/>
      <c r="O15" s="98"/>
      <c r="P15" s="92"/>
      <c r="Q15" s="94"/>
      <c r="R15" s="94"/>
      <c r="S15" s="84"/>
      <c r="T15" s="92"/>
      <c r="U15" s="94"/>
      <c r="V15" s="94"/>
      <c r="W15" s="94"/>
      <c r="X15" s="94"/>
      <c r="Y15" s="94"/>
      <c r="Z15" s="94"/>
      <c r="AA15" s="84"/>
      <c r="AB15" s="227"/>
      <c r="AC15" s="84"/>
    </row>
    <row r="16" spans="1:39" ht="30.45" customHeight="1" thickBot="1" x14ac:dyDescent="0.65">
      <c r="A16" s="199">
        <v>4</v>
      </c>
      <c r="B16" s="285" t="s">
        <v>85</v>
      </c>
      <c r="C16" s="286"/>
      <c r="D16" s="271">
        <v>2010</v>
      </c>
      <c r="E16" s="273">
        <f t="shared" ref="E16" si="4">SUM(J16,N16,R16,V16,Z16)</f>
        <v>2.5972222222222223</v>
      </c>
      <c r="F16" s="275">
        <f t="shared" ref="F16" si="5">SUM(H16,L16,P16,T16,X16)</f>
        <v>2</v>
      </c>
      <c r="G16" s="276">
        <v>1</v>
      </c>
      <c r="H16" s="278">
        <v>1</v>
      </c>
      <c r="I16" s="280">
        <v>2205</v>
      </c>
      <c r="J16" s="289">
        <f>SUM(H9,K16)/H9</f>
        <v>1.2222222222222223</v>
      </c>
      <c r="K16" s="291">
        <v>2</v>
      </c>
      <c r="L16" s="292">
        <v>1</v>
      </c>
      <c r="M16" s="93">
        <v>850</v>
      </c>
      <c r="N16" s="99">
        <v>1.375</v>
      </c>
      <c r="O16" s="97">
        <v>3</v>
      </c>
      <c r="P16" s="91"/>
      <c r="Q16" s="93"/>
      <c r="R16" s="294"/>
      <c r="S16" s="95"/>
      <c r="T16" s="91"/>
      <c r="U16" s="93"/>
      <c r="V16" s="93"/>
      <c r="W16" s="93"/>
      <c r="X16" s="93"/>
      <c r="Y16" s="93"/>
      <c r="Z16" s="93"/>
      <c r="AA16" s="95"/>
      <c r="AB16" s="226"/>
      <c r="AC16" s="228"/>
    </row>
    <row r="17" spans="1:34" ht="14.25" customHeight="1" thickBot="1" x14ac:dyDescent="0.35">
      <c r="A17" s="92"/>
      <c r="B17" s="287" t="s">
        <v>86</v>
      </c>
      <c r="C17" s="288"/>
      <c r="D17" s="272"/>
      <c r="E17" s="274"/>
      <c r="F17" s="274"/>
      <c r="G17" s="277"/>
      <c r="H17" s="279"/>
      <c r="I17" s="94"/>
      <c r="J17" s="290"/>
      <c r="K17" s="253"/>
      <c r="L17" s="143"/>
      <c r="M17" s="94"/>
      <c r="N17" s="94"/>
      <c r="O17" s="98"/>
      <c r="P17" s="92"/>
      <c r="Q17" s="94"/>
      <c r="R17" s="94"/>
      <c r="S17" s="84"/>
      <c r="T17" s="92"/>
      <c r="U17" s="94"/>
      <c r="V17" s="94"/>
      <c r="W17" s="94"/>
      <c r="X17" s="94"/>
      <c r="Y17" s="94"/>
      <c r="Z17" s="94"/>
      <c r="AA17" s="84"/>
      <c r="AB17" s="227"/>
      <c r="AC17" s="84"/>
    </row>
    <row r="18" spans="1:34" ht="30.45" customHeight="1" thickBot="1" x14ac:dyDescent="0.65">
      <c r="A18" s="199">
        <v>5</v>
      </c>
      <c r="B18" s="111" t="s">
        <v>87</v>
      </c>
      <c r="C18" s="293"/>
      <c r="D18" s="271">
        <v>2008</v>
      </c>
      <c r="E18" s="273">
        <f t="shared" ref="E18" si="6">SUM(J18,N18,R18,V18,Z18)</f>
        <v>2.8055555555555554</v>
      </c>
      <c r="F18" s="275">
        <f t="shared" ref="F18" si="7">SUM(H18,L18,P18,T18,X18)</f>
        <v>2</v>
      </c>
      <c r="G18" s="276">
        <v>2</v>
      </c>
      <c r="H18" s="278">
        <v>1</v>
      </c>
      <c r="I18" s="280">
        <v>1015</v>
      </c>
      <c r="J18" s="289">
        <f>SUM(H9,K18)/H9</f>
        <v>1.5555555555555556</v>
      </c>
      <c r="K18" s="291">
        <v>5</v>
      </c>
      <c r="L18" s="292">
        <v>1</v>
      </c>
      <c r="M18" s="93">
        <v>895</v>
      </c>
      <c r="N18" s="99">
        <v>1.25</v>
      </c>
      <c r="O18" s="97">
        <v>2</v>
      </c>
      <c r="P18" s="91"/>
      <c r="Q18" s="93"/>
      <c r="R18" s="294"/>
      <c r="S18" s="95"/>
      <c r="T18" s="91"/>
      <c r="U18" s="93"/>
      <c r="V18" s="93"/>
      <c r="W18" s="93"/>
      <c r="X18" s="93"/>
      <c r="Y18" s="93"/>
      <c r="Z18" s="93"/>
      <c r="AA18" s="95"/>
      <c r="AB18" s="226"/>
      <c r="AC18" s="228"/>
    </row>
    <row r="19" spans="1:34" ht="14.25" customHeight="1" thickBot="1" x14ac:dyDescent="0.35">
      <c r="A19" s="92"/>
      <c r="B19" s="295" t="s">
        <v>45</v>
      </c>
      <c r="C19" s="128"/>
      <c r="D19" s="272"/>
      <c r="E19" s="274"/>
      <c r="F19" s="274"/>
      <c r="G19" s="277"/>
      <c r="H19" s="279"/>
      <c r="I19" s="94"/>
      <c r="J19" s="290"/>
      <c r="K19" s="253"/>
      <c r="L19" s="143"/>
      <c r="M19" s="94"/>
      <c r="N19" s="94"/>
      <c r="O19" s="98"/>
      <c r="P19" s="92"/>
      <c r="Q19" s="94"/>
      <c r="R19" s="94"/>
      <c r="S19" s="84"/>
      <c r="T19" s="92"/>
      <c r="U19" s="94"/>
      <c r="V19" s="94"/>
      <c r="W19" s="94"/>
      <c r="X19" s="94"/>
      <c r="Y19" s="94"/>
      <c r="Z19" s="94"/>
      <c r="AA19" s="84"/>
      <c r="AB19" s="227"/>
      <c r="AC19" s="84"/>
    </row>
    <row r="20" spans="1:34" ht="30.45" customHeight="1" thickBot="1" x14ac:dyDescent="0.65">
      <c r="A20" s="199">
        <v>6</v>
      </c>
      <c r="B20" s="102" t="s">
        <v>88</v>
      </c>
      <c r="C20" s="281"/>
      <c r="D20" s="271">
        <v>2007</v>
      </c>
      <c r="E20" s="273">
        <f t="shared" ref="E20" si="8">SUM(J20,N20,R20,V20,Z20)</f>
        <v>3.3194444444444446</v>
      </c>
      <c r="F20" s="275">
        <f t="shared" ref="F20" si="9">SUM(H20,L20,P20,T20,X20)</f>
        <v>2</v>
      </c>
      <c r="G20" s="282">
        <v>6</v>
      </c>
      <c r="H20" s="278">
        <v>1</v>
      </c>
      <c r="I20" s="280">
        <v>1085</v>
      </c>
      <c r="J20" s="289">
        <f>SUM(H9,K20)/H9</f>
        <v>1.4444444444444444</v>
      </c>
      <c r="K20" s="291">
        <v>4</v>
      </c>
      <c r="L20" s="292">
        <v>1</v>
      </c>
      <c r="M20" s="93">
        <v>550</v>
      </c>
      <c r="N20" s="99">
        <v>1.875</v>
      </c>
      <c r="O20" s="97">
        <v>7</v>
      </c>
      <c r="P20" s="91"/>
      <c r="Q20" s="93"/>
      <c r="R20" s="294"/>
      <c r="S20" s="95"/>
      <c r="T20" s="91"/>
      <c r="U20" s="93"/>
      <c r="V20" s="93"/>
      <c r="W20" s="93"/>
      <c r="X20" s="93"/>
      <c r="Y20" s="93"/>
      <c r="Z20" s="93"/>
      <c r="AA20" s="95"/>
      <c r="AB20" s="226"/>
      <c r="AC20" s="228"/>
    </row>
    <row r="21" spans="1:34" ht="15.75" customHeight="1" thickBot="1" x14ac:dyDescent="0.35">
      <c r="A21" s="92"/>
      <c r="B21" s="85" t="s">
        <v>89</v>
      </c>
      <c r="C21" s="284"/>
      <c r="D21" s="272"/>
      <c r="E21" s="274"/>
      <c r="F21" s="274"/>
      <c r="G21" s="283"/>
      <c r="H21" s="279"/>
      <c r="I21" s="94"/>
      <c r="J21" s="290"/>
      <c r="K21" s="253"/>
      <c r="L21" s="143"/>
      <c r="M21" s="94"/>
      <c r="N21" s="94"/>
      <c r="O21" s="98"/>
      <c r="P21" s="92"/>
      <c r="Q21" s="94"/>
      <c r="R21" s="94"/>
      <c r="S21" s="84"/>
      <c r="T21" s="92"/>
      <c r="U21" s="94"/>
      <c r="V21" s="94"/>
      <c r="W21" s="94"/>
      <c r="X21" s="94"/>
      <c r="Y21" s="94"/>
      <c r="Z21" s="94"/>
      <c r="AA21" s="84"/>
      <c r="AB21" s="227"/>
      <c r="AC21" s="84"/>
    </row>
    <row r="22" spans="1:34" ht="30.45" customHeight="1" thickBot="1" x14ac:dyDescent="0.65">
      <c r="A22" s="199">
        <v>7</v>
      </c>
      <c r="B22" s="102" t="s">
        <v>90</v>
      </c>
      <c r="C22" s="281"/>
      <c r="D22" s="271">
        <v>2006</v>
      </c>
      <c r="E22" s="273">
        <f t="shared" ref="E22" si="10">SUM(J22,N22,R22,V22,Z22)</f>
        <v>3.291666666666667</v>
      </c>
      <c r="F22" s="275">
        <f t="shared" ref="F22" si="11">SUM(H22,L22,P22,T22,X22)</f>
        <v>2</v>
      </c>
      <c r="G22" s="282">
        <v>5</v>
      </c>
      <c r="H22" s="278">
        <v>1</v>
      </c>
      <c r="I22" s="280">
        <v>910</v>
      </c>
      <c r="J22" s="289">
        <f>SUM(H9,K22)/H9</f>
        <v>1.6666666666666667</v>
      </c>
      <c r="K22" s="291">
        <v>6</v>
      </c>
      <c r="L22" s="292">
        <v>1</v>
      </c>
      <c r="M22" s="93">
        <v>800</v>
      </c>
      <c r="N22" s="99">
        <v>1.625</v>
      </c>
      <c r="O22" s="97">
        <v>5</v>
      </c>
      <c r="P22" s="91"/>
      <c r="Q22" s="93"/>
      <c r="R22" s="294"/>
      <c r="S22" s="95"/>
      <c r="T22" s="91"/>
      <c r="U22" s="93"/>
      <c r="V22" s="93"/>
      <c r="W22" s="93"/>
      <c r="X22" s="93"/>
      <c r="Y22" s="93"/>
      <c r="Z22" s="93"/>
      <c r="AA22" s="95"/>
      <c r="AB22" s="226"/>
      <c r="AC22" s="228"/>
    </row>
    <row r="23" spans="1:34" thickBot="1" x14ac:dyDescent="0.35">
      <c r="A23" s="92"/>
      <c r="B23" s="106" t="s">
        <v>91</v>
      </c>
      <c r="C23" s="288"/>
      <c r="D23" s="272"/>
      <c r="E23" s="274"/>
      <c r="F23" s="274"/>
      <c r="G23" s="283"/>
      <c r="H23" s="279"/>
      <c r="I23" s="94"/>
      <c r="J23" s="290"/>
      <c r="K23" s="253"/>
      <c r="L23" s="143"/>
      <c r="M23" s="94"/>
      <c r="N23" s="94"/>
      <c r="O23" s="98"/>
      <c r="P23" s="92"/>
      <c r="Q23" s="94"/>
      <c r="R23" s="94"/>
      <c r="S23" s="84"/>
      <c r="T23" s="92"/>
      <c r="U23" s="94"/>
      <c r="V23" s="94"/>
      <c r="W23" s="94"/>
      <c r="X23" s="94"/>
      <c r="Y23" s="94"/>
      <c r="Z23" s="94"/>
      <c r="AA23" s="84"/>
      <c r="AB23" s="227"/>
      <c r="AC23" s="84"/>
    </row>
    <row r="24" spans="1:34" ht="30.45" customHeight="1" x14ac:dyDescent="0.6">
      <c r="A24" s="199">
        <v>8</v>
      </c>
      <c r="B24" s="81" t="s">
        <v>92</v>
      </c>
      <c r="C24" s="82"/>
      <c r="D24" s="271">
        <v>2006</v>
      </c>
      <c r="E24" s="273">
        <f t="shared" ref="E24" si="12">SUM(J24,N24,R24,V24,Z24)</f>
        <v>3.0138888888888888</v>
      </c>
      <c r="F24" s="275">
        <f t="shared" ref="F24" si="13">SUM(H24,L24,P24,T24,X24)</f>
        <v>2</v>
      </c>
      <c r="G24" s="276">
        <v>3</v>
      </c>
      <c r="H24" s="278">
        <v>1</v>
      </c>
      <c r="I24" s="280">
        <v>645</v>
      </c>
      <c r="J24" s="289">
        <f>SUM(H9,K24)/H9</f>
        <v>1.8888888888888888</v>
      </c>
      <c r="K24" s="291">
        <v>8</v>
      </c>
      <c r="L24" s="292">
        <v>1</v>
      </c>
      <c r="M24" s="93">
        <v>1630</v>
      </c>
      <c r="N24" s="99">
        <v>1.125</v>
      </c>
      <c r="O24" s="97">
        <v>1</v>
      </c>
      <c r="P24" s="91"/>
      <c r="Q24" s="93"/>
      <c r="R24" s="294"/>
      <c r="S24" s="95"/>
      <c r="T24" s="91"/>
      <c r="U24" s="93"/>
      <c r="V24" s="93"/>
      <c r="W24" s="93"/>
      <c r="X24" s="93"/>
      <c r="Y24" s="93"/>
      <c r="Z24" s="93"/>
      <c r="AA24" s="95"/>
      <c r="AB24" s="226"/>
      <c r="AC24" s="228"/>
    </row>
    <row r="25" spans="1:34" ht="15.75" customHeight="1" thickBot="1" x14ac:dyDescent="0.35">
      <c r="A25" s="92"/>
      <c r="B25" s="55" t="s">
        <v>93</v>
      </c>
      <c r="C25" s="80"/>
      <c r="D25" s="272"/>
      <c r="E25" s="274"/>
      <c r="F25" s="274"/>
      <c r="G25" s="277"/>
      <c r="H25" s="279"/>
      <c r="I25" s="94"/>
      <c r="J25" s="290"/>
      <c r="K25" s="253"/>
      <c r="L25" s="143"/>
      <c r="M25" s="94"/>
      <c r="N25" s="94"/>
      <c r="O25" s="98"/>
      <c r="P25" s="92"/>
      <c r="Q25" s="94"/>
      <c r="R25" s="94"/>
      <c r="S25" s="84"/>
      <c r="T25" s="92"/>
      <c r="U25" s="94"/>
      <c r="V25" s="94"/>
      <c r="W25" s="94"/>
      <c r="X25" s="94"/>
      <c r="Y25" s="94"/>
      <c r="Z25" s="94"/>
      <c r="AA25" s="84"/>
      <c r="AB25" s="227"/>
      <c r="AC25" s="84"/>
      <c r="AH25" s="52"/>
    </row>
    <row r="26" spans="1:34" ht="30.45" customHeight="1" x14ac:dyDescent="0.6">
      <c r="A26" s="199">
        <v>9</v>
      </c>
      <c r="B26" s="54" t="s">
        <v>94</v>
      </c>
      <c r="C26" s="79"/>
      <c r="D26" s="271">
        <v>2011</v>
      </c>
      <c r="E26" s="273">
        <f t="shared" ref="E26" si="14">SUM(J26,N26,R26,V26,Z26)</f>
        <v>3.5</v>
      </c>
      <c r="F26" s="275">
        <f t="shared" ref="F26" si="15">SUM(H26,L26,P26,T26,X26)</f>
        <v>2</v>
      </c>
      <c r="G26" s="282">
        <v>7</v>
      </c>
      <c r="H26" s="278">
        <v>1</v>
      </c>
      <c r="I26" s="280">
        <v>530</v>
      </c>
      <c r="J26" s="289">
        <f>SUM(H9,K26)/H9</f>
        <v>2</v>
      </c>
      <c r="K26" s="291">
        <v>9</v>
      </c>
      <c r="L26" s="292">
        <v>1</v>
      </c>
      <c r="M26" s="93">
        <v>815</v>
      </c>
      <c r="N26" s="99">
        <v>1.5</v>
      </c>
      <c r="O26" s="97">
        <v>4</v>
      </c>
      <c r="P26" s="91"/>
      <c r="Q26" s="93"/>
      <c r="R26" s="294"/>
      <c r="S26" s="95"/>
      <c r="T26" s="91"/>
      <c r="U26" s="93"/>
      <c r="V26" s="93"/>
      <c r="W26" s="93"/>
      <c r="X26" s="93"/>
      <c r="Y26" s="93"/>
      <c r="Z26" s="93"/>
      <c r="AA26" s="95"/>
      <c r="AB26" s="226"/>
      <c r="AC26" s="228"/>
    </row>
    <row r="27" spans="1:34" ht="15.75" customHeight="1" thickBot="1" x14ac:dyDescent="0.35">
      <c r="A27" s="92"/>
      <c r="B27" s="55" t="s">
        <v>95</v>
      </c>
      <c r="C27" s="80"/>
      <c r="D27" s="272"/>
      <c r="E27" s="274"/>
      <c r="F27" s="274"/>
      <c r="G27" s="283"/>
      <c r="H27" s="279"/>
      <c r="I27" s="94"/>
      <c r="J27" s="290"/>
      <c r="K27" s="253"/>
      <c r="L27" s="143"/>
      <c r="M27" s="94"/>
      <c r="N27" s="94"/>
      <c r="O27" s="98"/>
      <c r="P27" s="92"/>
      <c r="Q27" s="94"/>
      <c r="R27" s="94"/>
      <c r="S27" s="84"/>
      <c r="T27" s="92"/>
      <c r="U27" s="94"/>
      <c r="V27" s="94"/>
      <c r="W27" s="94"/>
      <c r="X27" s="94"/>
      <c r="Y27" s="94"/>
      <c r="Z27" s="94"/>
      <c r="AA27" s="84"/>
      <c r="AB27" s="227"/>
      <c r="AC27" s="84"/>
      <c r="AH27" s="52"/>
    </row>
    <row r="28" spans="1:34" ht="15" customHeight="1" x14ac:dyDescent="0.3">
      <c r="A28" s="199"/>
      <c r="B28" s="299"/>
      <c r="C28" s="124"/>
      <c r="D28" s="300"/>
      <c r="E28" s="214"/>
      <c r="F28" s="214"/>
      <c r="G28" s="302"/>
      <c r="H28" s="278"/>
      <c r="I28" s="280"/>
      <c r="J28" s="280"/>
      <c r="K28" s="291"/>
      <c r="L28" s="292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306"/>
      <c r="AC28" s="307"/>
    </row>
    <row r="29" spans="1:34" ht="15" customHeight="1" thickBot="1" x14ac:dyDescent="0.35">
      <c r="A29" s="92"/>
      <c r="B29" s="304"/>
      <c r="C29" s="305"/>
      <c r="D29" s="301"/>
      <c r="E29" s="296"/>
      <c r="F29" s="296"/>
      <c r="G29" s="297"/>
      <c r="H29" s="303"/>
      <c r="I29" s="296"/>
      <c r="J29" s="296"/>
      <c r="K29" s="297"/>
      <c r="L29" s="22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27"/>
      <c r="AC29" s="308"/>
    </row>
    <row r="30" spans="1:34" ht="39" customHeight="1" x14ac:dyDescent="0.3">
      <c r="A30" s="199"/>
      <c r="B30" s="87" t="s">
        <v>97</v>
      </c>
      <c r="C30" s="88"/>
      <c r="D30" s="270"/>
      <c r="E30" s="215"/>
      <c r="F30" s="213"/>
      <c r="G30" s="212"/>
      <c r="H30" s="213"/>
      <c r="I30" s="214">
        <f>SUM(I10:I27)</f>
        <v>10600</v>
      </c>
      <c r="J30" s="214"/>
      <c r="K30" s="212"/>
      <c r="L30" s="91"/>
      <c r="M30" s="93">
        <v>6705</v>
      </c>
      <c r="N30" s="93"/>
      <c r="O30" s="97"/>
      <c r="P30" s="91"/>
      <c r="Q30" s="93"/>
      <c r="R30" s="93"/>
      <c r="S30" s="95"/>
      <c r="T30" s="91"/>
      <c r="U30" s="93"/>
      <c r="V30" s="93"/>
      <c r="W30" s="95"/>
      <c r="X30" s="91"/>
      <c r="Y30" s="93"/>
      <c r="Z30" s="93"/>
      <c r="AA30" s="95"/>
      <c r="AB30" s="96"/>
      <c r="AC30" s="83"/>
    </row>
    <row r="31" spans="1:34" ht="15" customHeight="1" thickBot="1" x14ac:dyDescent="0.35">
      <c r="A31" s="92"/>
      <c r="B31" s="89"/>
      <c r="C31" s="90"/>
      <c r="D31" s="94"/>
      <c r="E31" s="94"/>
      <c r="F31" s="92"/>
      <c r="G31" s="98"/>
      <c r="H31" s="92"/>
      <c r="I31" s="94"/>
      <c r="J31" s="94"/>
      <c r="K31" s="98"/>
      <c r="L31" s="92"/>
      <c r="M31" s="94"/>
      <c r="N31" s="94"/>
      <c r="O31" s="98"/>
      <c r="P31" s="92"/>
      <c r="Q31" s="94"/>
      <c r="R31" s="94"/>
      <c r="S31" s="84"/>
      <c r="T31" s="92"/>
      <c r="U31" s="94"/>
      <c r="V31" s="94"/>
      <c r="W31" s="84"/>
      <c r="X31" s="92"/>
      <c r="Y31" s="94"/>
      <c r="Z31" s="94"/>
      <c r="AA31" s="84"/>
      <c r="AB31" s="92"/>
      <c r="AC31" s="84"/>
    </row>
    <row r="32" spans="1:34" ht="14.25" customHeight="1" x14ac:dyDescent="0.3">
      <c r="I32" s="56">
        <f>SUM(I28:I29)</f>
        <v>0</v>
      </c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autoFilter ref="A9:AM32" xr:uid="{00000000-0009-0000-0000-000002000000}"/>
  <mergeCells count="364">
    <mergeCell ref="F7:F9"/>
    <mergeCell ref="G7:G9"/>
    <mergeCell ref="H7:H8"/>
    <mergeCell ref="L7:L8"/>
    <mergeCell ref="P7:P8"/>
    <mergeCell ref="T7:T8"/>
    <mergeCell ref="X7:X8"/>
    <mergeCell ref="A7:C8"/>
    <mergeCell ref="AB16:AB17"/>
    <mergeCell ref="Q14:Q15"/>
    <mergeCell ref="R14:R15"/>
    <mergeCell ref="V10:V11"/>
    <mergeCell ref="W10:W11"/>
    <mergeCell ref="X16:X17"/>
    <mergeCell ref="Y16:Y17"/>
    <mergeCell ref="Q16:Q17"/>
    <mergeCell ref="R16:R17"/>
    <mergeCell ref="S16:S17"/>
    <mergeCell ref="T16:T17"/>
    <mergeCell ref="U16:U17"/>
    <mergeCell ref="V16:V17"/>
    <mergeCell ref="W16:W17"/>
    <mergeCell ref="Q12:Q13"/>
    <mergeCell ref="R12:R13"/>
    <mergeCell ref="AC16:AC17"/>
    <mergeCell ref="W14:W15"/>
    <mergeCell ref="X14:X15"/>
    <mergeCell ref="Y14:Y15"/>
    <mergeCell ref="Z14:Z15"/>
    <mergeCell ref="AA14:AA15"/>
    <mergeCell ref="AB14:AB15"/>
    <mergeCell ref="AC14:AC15"/>
    <mergeCell ref="A14:A15"/>
    <mergeCell ref="A16:A17"/>
    <mergeCell ref="J16:J17"/>
    <mergeCell ref="K16:K17"/>
    <mergeCell ref="L16:L17"/>
    <mergeCell ref="M16:M17"/>
    <mergeCell ref="N16:N17"/>
    <mergeCell ref="O16:O17"/>
    <mergeCell ref="P16:P17"/>
    <mergeCell ref="J14:J15"/>
    <mergeCell ref="K14:K15"/>
    <mergeCell ref="L14:L15"/>
    <mergeCell ref="M14:M15"/>
    <mergeCell ref="N14:N15"/>
    <mergeCell ref="O14:O15"/>
    <mergeCell ref="P14:P15"/>
    <mergeCell ref="S14:S15"/>
    <mergeCell ref="T14:T15"/>
    <mergeCell ref="U14:U15"/>
    <mergeCell ref="V14:V15"/>
    <mergeCell ref="U12:U13"/>
    <mergeCell ref="V12:V13"/>
    <mergeCell ref="W12:W13"/>
    <mergeCell ref="X12:X13"/>
    <mergeCell ref="Y12:Y13"/>
    <mergeCell ref="S12:S13"/>
    <mergeCell ref="T12:T13"/>
    <mergeCell ref="U10:U11"/>
    <mergeCell ref="A10:A11"/>
    <mergeCell ref="A12:A13"/>
    <mergeCell ref="K10:K11"/>
    <mergeCell ref="L10:L11"/>
    <mergeCell ref="M10:M11"/>
    <mergeCell ref="N10:N11"/>
    <mergeCell ref="O10:O11"/>
    <mergeCell ref="P10:P11"/>
    <mergeCell ref="C3:D3"/>
    <mergeCell ref="C4:D4"/>
    <mergeCell ref="A5:A6"/>
    <mergeCell ref="B5:C5"/>
    <mergeCell ref="B6:C6"/>
    <mergeCell ref="B11:C11"/>
    <mergeCell ref="B12:C12"/>
    <mergeCell ref="D12:D13"/>
    <mergeCell ref="D5:D6"/>
    <mergeCell ref="D10:D11"/>
    <mergeCell ref="B13:C13"/>
    <mergeCell ref="X10:X11"/>
    <mergeCell ref="Y10:Y11"/>
    <mergeCell ref="E12:E13"/>
    <mergeCell ref="F12:F13"/>
    <mergeCell ref="G12:G13"/>
    <mergeCell ref="H12:H13"/>
    <mergeCell ref="I12:I13"/>
    <mergeCell ref="Q10:Q11"/>
    <mergeCell ref="R10:R11"/>
    <mergeCell ref="S10:S11"/>
    <mergeCell ref="T10:T11"/>
    <mergeCell ref="J12:J13"/>
    <mergeCell ref="K12:K13"/>
    <mergeCell ref="L12:L13"/>
    <mergeCell ref="M12:M13"/>
    <mergeCell ref="N12:N13"/>
    <mergeCell ref="O12:O13"/>
    <mergeCell ref="P12:P13"/>
    <mergeCell ref="E10:E11"/>
    <mergeCell ref="F10:F11"/>
    <mergeCell ref="G10:G11"/>
    <mergeCell ref="H10:H11"/>
    <mergeCell ref="I10:I11"/>
    <mergeCell ref="J10:J11"/>
    <mergeCell ref="A1:J1"/>
    <mergeCell ref="A2:B4"/>
    <mergeCell ref="C2:D2"/>
    <mergeCell ref="M2:O2"/>
    <mergeCell ref="U2:W2"/>
    <mergeCell ref="I4:K4"/>
    <mergeCell ref="Q4:S4"/>
    <mergeCell ref="AA5:AA6"/>
    <mergeCell ref="AB5:AB6"/>
    <mergeCell ref="U3:W3"/>
    <mergeCell ref="U4:W4"/>
    <mergeCell ref="U5:U6"/>
    <mergeCell ref="V5:V6"/>
    <mergeCell ref="W5:W6"/>
    <mergeCell ref="Y5:Y6"/>
    <mergeCell ref="Z5:Z6"/>
    <mergeCell ref="H2:K2"/>
    <mergeCell ref="I3:K3"/>
    <mergeCell ref="I5:I6"/>
    <mergeCell ref="J5:J6"/>
    <mergeCell ref="K5:K6"/>
    <mergeCell ref="Q2:S2"/>
    <mergeCell ref="Q3:S3"/>
    <mergeCell ref="M3:O3"/>
    <mergeCell ref="M4:O4"/>
    <mergeCell ref="M5:M6"/>
    <mergeCell ref="N5:N6"/>
    <mergeCell ref="O5:O6"/>
    <mergeCell ref="Q5:Q6"/>
    <mergeCell ref="R5:R6"/>
    <mergeCell ref="S5:S6"/>
    <mergeCell ref="AC28:AC29"/>
    <mergeCell ref="W26:W27"/>
    <mergeCell ref="X26:X27"/>
    <mergeCell ref="Y26:Y27"/>
    <mergeCell ref="Z26:Z27"/>
    <mergeCell ref="AA26:AA27"/>
    <mergeCell ref="AB26:AB27"/>
    <mergeCell ref="AC26:AC27"/>
    <mergeCell ref="Z16:Z17"/>
    <mergeCell ref="AA16:AA17"/>
    <mergeCell ref="P26:P27"/>
    <mergeCell ref="Q26:Q27"/>
    <mergeCell ref="R26:R27"/>
    <mergeCell ref="S26:S27"/>
    <mergeCell ref="T26:T27"/>
    <mergeCell ref="U26:U27"/>
    <mergeCell ref="V26:V27"/>
    <mergeCell ref="Y2:AA2"/>
    <mergeCell ref="AB2:AC4"/>
    <mergeCell ref="Y3:AA3"/>
    <mergeCell ref="Y4:AA4"/>
    <mergeCell ref="AC5:AC8"/>
    <mergeCell ref="Y7:AA8"/>
    <mergeCell ref="Z12:Z13"/>
    <mergeCell ref="AA12:AA13"/>
    <mergeCell ref="Z10:Z11"/>
    <mergeCell ref="AA10:AA11"/>
    <mergeCell ref="AB10:AB11"/>
    <mergeCell ref="AC10:AC11"/>
    <mergeCell ref="AB12:AB13"/>
    <mergeCell ref="AC12:AC13"/>
    <mergeCell ref="AA28:AA29"/>
    <mergeCell ref="AB28:AB29"/>
    <mergeCell ref="P28:P29"/>
    <mergeCell ref="Q28:Q29"/>
    <mergeCell ref="K26:K27"/>
    <mergeCell ref="L26:L27"/>
    <mergeCell ref="M26:M27"/>
    <mergeCell ref="N26:N27"/>
    <mergeCell ref="O26:O27"/>
    <mergeCell ref="A28:A29"/>
    <mergeCell ref="B28:C28"/>
    <mergeCell ref="D28:D29"/>
    <mergeCell ref="E28:E29"/>
    <mergeCell ref="F28:F29"/>
    <mergeCell ref="G28:G29"/>
    <mergeCell ref="H28:H29"/>
    <mergeCell ref="B29:C29"/>
    <mergeCell ref="I28:I29"/>
    <mergeCell ref="J28:J29"/>
    <mergeCell ref="K28:K29"/>
    <mergeCell ref="L28:L29"/>
    <mergeCell ref="M28:M29"/>
    <mergeCell ref="N28:N29"/>
    <mergeCell ref="O28:O29"/>
    <mergeCell ref="Y28:Y29"/>
    <mergeCell ref="Z28:Z29"/>
    <mergeCell ref="R28:R29"/>
    <mergeCell ref="S28:S29"/>
    <mergeCell ref="T28:T29"/>
    <mergeCell ref="U28:U29"/>
    <mergeCell ref="V28:V29"/>
    <mergeCell ref="W28:W29"/>
    <mergeCell ref="X28:X29"/>
    <mergeCell ref="G26:G27"/>
    <mergeCell ref="H26:H27"/>
    <mergeCell ref="E24:E25"/>
    <mergeCell ref="F24:F25"/>
    <mergeCell ref="G24:G25"/>
    <mergeCell ref="H24:H25"/>
    <mergeCell ref="I24:I25"/>
    <mergeCell ref="J24:J25"/>
    <mergeCell ref="A26:A27"/>
    <mergeCell ref="D24:D25"/>
    <mergeCell ref="D26:D27"/>
    <mergeCell ref="E26:E27"/>
    <mergeCell ref="F26:F27"/>
    <mergeCell ref="I26:I27"/>
    <mergeCell ref="J26:J27"/>
    <mergeCell ref="U22:U23"/>
    <mergeCell ref="A22:A23"/>
    <mergeCell ref="A24:A25"/>
    <mergeCell ref="B21:C21"/>
    <mergeCell ref="B22:C22"/>
    <mergeCell ref="D22:D23"/>
    <mergeCell ref="E22:E23"/>
    <mergeCell ref="F22:F23"/>
    <mergeCell ref="G22:G23"/>
    <mergeCell ref="B23:C23"/>
    <mergeCell ref="H22:H23"/>
    <mergeCell ref="I22:I23"/>
    <mergeCell ref="J22:J23"/>
    <mergeCell ref="K22:K23"/>
    <mergeCell ref="L22:L23"/>
    <mergeCell ref="M22:M23"/>
    <mergeCell ref="N22:N23"/>
    <mergeCell ref="K24:K25"/>
    <mergeCell ref="L24:L25"/>
    <mergeCell ref="Q20:Q21"/>
    <mergeCell ref="R20:R21"/>
    <mergeCell ref="S20:S21"/>
    <mergeCell ref="T20:T21"/>
    <mergeCell ref="U20:U21"/>
    <mergeCell ref="G18:G19"/>
    <mergeCell ref="B19:C19"/>
    <mergeCell ref="B20:C20"/>
    <mergeCell ref="O22:O23"/>
    <mergeCell ref="P22:P23"/>
    <mergeCell ref="Q22:Q23"/>
    <mergeCell ref="R22:R23"/>
    <mergeCell ref="S22:S23"/>
    <mergeCell ref="T22:T23"/>
    <mergeCell ref="Q18:Q19"/>
    <mergeCell ref="R18:R19"/>
    <mergeCell ref="S18:S19"/>
    <mergeCell ref="T18:T19"/>
    <mergeCell ref="L18:L19"/>
    <mergeCell ref="M18:M19"/>
    <mergeCell ref="N18:N19"/>
    <mergeCell ref="O18:O19"/>
    <mergeCell ref="P18:P19"/>
    <mergeCell ref="W22:W23"/>
    <mergeCell ref="X22:X23"/>
    <mergeCell ref="Y22:Y23"/>
    <mergeCell ref="Z22:Z23"/>
    <mergeCell ref="AA22:AA23"/>
    <mergeCell ref="AB22:AB23"/>
    <mergeCell ref="AC22:AC23"/>
    <mergeCell ref="V22:V23"/>
    <mergeCell ref="V24:V25"/>
    <mergeCell ref="W24:W25"/>
    <mergeCell ref="X24:X25"/>
    <mergeCell ref="Y24:Y25"/>
    <mergeCell ref="Z24:Z25"/>
    <mergeCell ref="AA24:AA25"/>
    <mergeCell ref="AB24:AB25"/>
    <mergeCell ref="AC24:AC25"/>
    <mergeCell ref="T24:T25"/>
    <mergeCell ref="U24:U25"/>
    <mergeCell ref="M24:M25"/>
    <mergeCell ref="N24:N25"/>
    <mergeCell ref="O24:O25"/>
    <mergeCell ref="P24:P25"/>
    <mergeCell ref="Q24:Q25"/>
    <mergeCell ref="R24:R25"/>
    <mergeCell ref="S24:S25"/>
    <mergeCell ref="Z18:Z19"/>
    <mergeCell ref="Z20:Z21"/>
    <mergeCell ref="AA20:AA21"/>
    <mergeCell ref="AB20:AB21"/>
    <mergeCell ref="AC20:AC21"/>
    <mergeCell ref="V18:V19"/>
    <mergeCell ref="W18:W19"/>
    <mergeCell ref="X18:X19"/>
    <mergeCell ref="Y18:Y19"/>
    <mergeCell ref="AA18:AA19"/>
    <mergeCell ref="AB18:AB19"/>
    <mergeCell ref="AC18:AC19"/>
    <mergeCell ref="X20:X21"/>
    <mergeCell ref="Y20:Y21"/>
    <mergeCell ref="V20:V21"/>
    <mergeCell ref="W20:W21"/>
    <mergeCell ref="U18:U19"/>
    <mergeCell ref="A18:A19"/>
    <mergeCell ref="A20:A21"/>
    <mergeCell ref="J20:J21"/>
    <mergeCell ref="K20:K21"/>
    <mergeCell ref="L20:L21"/>
    <mergeCell ref="M20:M21"/>
    <mergeCell ref="N20:N21"/>
    <mergeCell ref="O20:O21"/>
    <mergeCell ref="P20:P21"/>
    <mergeCell ref="D18:D19"/>
    <mergeCell ref="D20:D21"/>
    <mergeCell ref="E20:E21"/>
    <mergeCell ref="F20:F21"/>
    <mergeCell ref="G20:G21"/>
    <mergeCell ref="H20:H21"/>
    <mergeCell ref="I20:I21"/>
    <mergeCell ref="B18:C18"/>
    <mergeCell ref="E18:E19"/>
    <mergeCell ref="F18:F19"/>
    <mergeCell ref="H18:H19"/>
    <mergeCell ref="I18:I19"/>
    <mergeCell ref="J18:J19"/>
    <mergeCell ref="K18:K19"/>
    <mergeCell ref="D14:D15"/>
    <mergeCell ref="D16:D17"/>
    <mergeCell ref="E16:E17"/>
    <mergeCell ref="F16:F17"/>
    <mergeCell ref="G16:G17"/>
    <mergeCell ref="H16:H17"/>
    <mergeCell ref="I16:I17"/>
    <mergeCell ref="B14:C14"/>
    <mergeCell ref="E14:E15"/>
    <mergeCell ref="F14:F15"/>
    <mergeCell ref="G14:G15"/>
    <mergeCell ref="H14:H15"/>
    <mergeCell ref="B15:C15"/>
    <mergeCell ref="B16:C16"/>
    <mergeCell ref="B17:C17"/>
    <mergeCell ref="I14:I15"/>
    <mergeCell ref="A30:A31"/>
    <mergeCell ref="B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AC30:AC31"/>
    <mergeCell ref="T30:T31"/>
    <mergeCell ref="U30:U31"/>
    <mergeCell ref="V30:V31"/>
    <mergeCell ref="W30:W31"/>
    <mergeCell ref="X30:X31"/>
    <mergeCell ref="Y30:Y31"/>
    <mergeCell ref="Z30:Z31"/>
    <mergeCell ref="AA30:AA31"/>
    <mergeCell ref="AB30:AB31"/>
  </mergeCells>
  <pageMargins left="0.7" right="0.7" top="0.75" bottom="0.75" header="0" footer="0"/>
  <pageSetup paperSize="8" orientation="landscape"/>
  <headerFooter>
    <oddFooter>&amp;C000000Page &amp;P_x000D_#000000Adient – INTERNAL&amp;R&amp;F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U10 </vt:lpstr>
      <vt:lpstr>U15</vt:lpstr>
      <vt:lpstr>U20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Rodina</dc:creator>
  <cp:lastModifiedBy>Palino Kubiš</cp:lastModifiedBy>
  <dcterms:created xsi:type="dcterms:W3CDTF">2022-06-07T18:35:01Z</dcterms:created>
  <dcterms:modified xsi:type="dcterms:W3CDTF">2026-05-20T14:29:33Z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77c177-921f-4c67-aad2-9844fb8189cd_Enabled">
    <vt:lpwstr>true</vt:lpwstr>
  </property>
  <property fmtid="{D5CDD505-2E9C-101B-9397-08002B2CF9AE}" pid="3" name="MSIP_Label_dd77c177-921f-4c67-aad2-9844fb8189cd_SetDate">
    <vt:lpwstr>2025-12-01T07:02:45Z</vt:lpwstr>
  </property>
  <property fmtid="{D5CDD505-2E9C-101B-9397-08002B2CF9AE}" pid="4" name="MSIP_Label_dd77c177-921f-4c67-aad2-9844fb8189cd_Method">
    <vt:lpwstr>Standard</vt:lpwstr>
  </property>
  <property fmtid="{D5CDD505-2E9C-101B-9397-08002B2CF9AE}" pid="5" name="MSIP_Label_dd77c177-921f-4c67-aad2-9844fb8189cd_Name">
    <vt:lpwstr>dd77c177-921f-4c67-aad2-9844fb8189cd</vt:lpwstr>
  </property>
  <property fmtid="{D5CDD505-2E9C-101B-9397-08002B2CF9AE}" pid="6" name="MSIP_Label_dd77c177-921f-4c67-aad2-9844fb8189cd_SiteId">
    <vt:lpwstr>21f195bc-13e5-4339-82ea-ef8b8ecdd0a9</vt:lpwstr>
  </property>
  <property fmtid="{D5CDD505-2E9C-101B-9397-08002B2CF9AE}" pid="7" name="MSIP_Label_dd77c177-921f-4c67-aad2-9844fb8189cd_ActionId">
    <vt:lpwstr>23a7414f-1fac-44e6-acbc-a45eda6e5a3b</vt:lpwstr>
  </property>
  <property fmtid="{D5CDD505-2E9C-101B-9397-08002B2CF9AE}" pid="8" name="MSIP_Label_dd77c177-921f-4c67-aad2-9844fb8189cd_ContentBits">
    <vt:lpwstr>2</vt:lpwstr>
  </property>
</Properties>
</file>