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Prívlač/Juniori/"/>
    </mc:Choice>
  </mc:AlternateContent>
  <xr:revisionPtr revIDLastSave="6" documentId="11_06A49E1E53F2B918D7F82EF432D0E2DA5B3A5F80" xr6:coauthVersionLast="47" xr6:coauthVersionMax="47" xr10:uidLastSave="{2094AAE8-899F-4E4A-811A-7FC221FA6872}"/>
  <bookViews>
    <workbookView xWindow="-108" yWindow="-108" windowWidth="23256" windowHeight="12456" activeTab="4" xr2:uid="{00000000-000D-0000-FFFF-FFFF00000000}"/>
  </bookViews>
  <sheets>
    <sheet name="Harmonogram " sheetId="15" r:id="rId1"/>
    <sheet name="Start 8.kol" sheetId="11" r:id="rId2"/>
    <sheet name="Výsledky 23. 5. 2026" sheetId="23" r:id="rId3"/>
    <sheet name="Výsledky 25.5.2025" sheetId="24" state="hidden" r:id="rId4"/>
    <sheet name="Výsledky celkem" sheetId="25" r:id="rId5"/>
  </sheets>
  <definedNames>
    <definedName name="_xlnm._FilterDatabase" localSheetId="4" hidden="1">'Výsledky celkem'!$M$4:$M$18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25" l="1"/>
  <c r="K17" i="25"/>
  <c r="J17" i="25"/>
  <c r="L17" i="23"/>
  <c r="M17" i="23"/>
  <c r="L11" i="25" l="1"/>
  <c r="L9" i="25" l="1"/>
  <c r="L15" i="25"/>
  <c r="L18" i="25"/>
  <c r="L13" i="25"/>
  <c r="L12" i="25"/>
  <c r="L16" i="25"/>
  <c r="L14" i="25"/>
  <c r="L8" i="25"/>
  <c r="L10" i="25"/>
  <c r="L7" i="25"/>
  <c r="L6" i="25"/>
  <c r="M7" i="24"/>
  <c r="M8" i="24"/>
  <c r="M9" i="24"/>
  <c r="M10" i="24"/>
  <c r="M11" i="24"/>
  <c r="M12" i="24"/>
  <c r="M13" i="24"/>
  <c r="M14" i="24"/>
  <c r="M15" i="24"/>
  <c r="M16" i="24"/>
  <c r="M17" i="24"/>
  <c r="M6" i="24"/>
  <c r="L7" i="24"/>
  <c r="L8" i="24"/>
  <c r="L9" i="24"/>
  <c r="L10" i="24"/>
  <c r="L11" i="24"/>
  <c r="L12" i="24"/>
  <c r="L13" i="24"/>
  <c r="L14" i="24"/>
  <c r="L15" i="24"/>
  <c r="L16" i="24"/>
  <c r="L17" i="24"/>
  <c r="L6" i="24"/>
  <c r="M7" i="23"/>
  <c r="M8" i="23"/>
  <c r="M9" i="23"/>
  <c r="M10" i="23"/>
  <c r="M11" i="23"/>
  <c r="M12" i="23"/>
  <c r="M13" i="23"/>
  <c r="M14" i="23"/>
  <c r="M15" i="23"/>
  <c r="M16" i="23"/>
  <c r="M18" i="23"/>
  <c r="M6" i="23"/>
  <c r="L7" i="23"/>
  <c r="L8" i="23"/>
  <c r="L9" i="23"/>
  <c r="K10" i="25" s="1"/>
  <c r="L10" i="23"/>
  <c r="K14" i="25" s="1"/>
  <c r="L11" i="23"/>
  <c r="L12" i="23"/>
  <c r="L13" i="23"/>
  <c r="L14" i="23"/>
  <c r="L15" i="23"/>
  <c r="L16" i="23"/>
  <c r="L18" i="23"/>
  <c r="K18" i="25" s="1"/>
  <c r="L6" i="23"/>
  <c r="J19" i="11"/>
  <c r="I19" i="11"/>
  <c r="H19" i="11"/>
  <c r="G19" i="11"/>
  <c r="F19" i="11"/>
  <c r="E19" i="11"/>
  <c r="D19" i="11"/>
  <c r="C19" i="11"/>
  <c r="J18" i="25" l="1"/>
  <c r="K6" i="25"/>
  <c r="J6" i="25"/>
  <c r="J7" i="25"/>
  <c r="K7" i="25"/>
  <c r="J8" i="25"/>
  <c r="K8" i="25"/>
  <c r="K13" i="25"/>
  <c r="J13" i="25"/>
  <c r="J15" i="25"/>
  <c r="K15" i="25"/>
  <c r="J16" i="25"/>
  <c r="K16" i="25"/>
  <c r="J14" i="25"/>
  <c r="J10" i="25"/>
  <c r="J12" i="25"/>
  <c r="K12" i="25"/>
  <c r="J11" i="25"/>
  <c r="K11" i="25"/>
  <c r="J9" i="25"/>
  <c r="K9" i="25"/>
  <c r="K13" i="11"/>
  <c r="K18" i="11"/>
  <c r="K17" i="11"/>
  <c r="K16" i="11"/>
  <c r="K15" i="11"/>
  <c r="K14" i="11"/>
  <c r="K12" i="11"/>
  <c r="K11" i="11"/>
  <c r="K10" i="11"/>
  <c r="K9" i="11"/>
  <c r="K8" i="11"/>
  <c r="K7" i="11"/>
  <c r="K6" i="11"/>
  <c r="K5" i="11"/>
</calcChain>
</file>

<file path=xl/sharedStrings.xml><?xml version="1.0" encoding="utf-8"?>
<sst xmlns="http://schemas.openxmlformats.org/spreadsheetml/2006/main" count="203" uniqueCount="132">
  <si>
    <t>Výběh 1.kolo</t>
  </si>
  <si>
    <t>1. kolo</t>
  </si>
  <si>
    <t>Návrat do depa</t>
  </si>
  <si>
    <t>Výběh 2.kolo</t>
  </si>
  <si>
    <t>2. kolo</t>
  </si>
  <si>
    <t>Výběh 3.kolo</t>
  </si>
  <si>
    <t>3. kolo</t>
  </si>
  <si>
    <t>0běd</t>
  </si>
  <si>
    <t>19,00 - 20,00</t>
  </si>
  <si>
    <t>Losování</t>
  </si>
  <si>
    <t>Vyhlášení výsledků</t>
  </si>
  <si>
    <t>4. kolo</t>
  </si>
  <si>
    <t>Výběh 4.kolo</t>
  </si>
  <si>
    <t>Příjezd + ubytování</t>
  </si>
  <si>
    <t>Večeře</t>
  </si>
  <si>
    <t>Snídaně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</si>
  <si>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</si>
  <si>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</si>
  <si>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</si>
  <si>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</si>
  <si>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</si>
  <si>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</si>
  <si>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</si>
  <si>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</si>
  <si>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</si>
  <si>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</si>
  <si>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</si>
  <si>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</si>
  <si>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</si>
  <si>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</si>
  <si>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č.komb.</t>
  </si>
  <si>
    <t>Súčet</t>
  </si>
  <si>
    <t>Meno/Výbeh</t>
  </si>
  <si>
    <t>1.štart</t>
  </si>
  <si>
    <t>2.štart</t>
  </si>
  <si>
    <t>3.štart</t>
  </si>
  <si>
    <t>4.štart</t>
  </si>
  <si>
    <t>Prehlidka trate</t>
  </si>
  <si>
    <t>umiest.</t>
  </si>
  <si>
    <t>body</t>
  </si>
  <si>
    <t>Poradie</t>
  </si>
  <si>
    <t>Spolu</t>
  </si>
  <si>
    <t>4.kolo</t>
  </si>
  <si>
    <t>3.kolo</t>
  </si>
  <si>
    <t>2.kolo</t>
  </si>
  <si>
    <t>1.kolo</t>
  </si>
  <si>
    <t>Meno</t>
  </si>
  <si>
    <t>č. výb.</t>
  </si>
  <si>
    <t>Rok narodenia</t>
  </si>
  <si>
    <t>16,00 - 18,00</t>
  </si>
  <si>
    <t>18,00 - 19,00</t>
  </si>
  <si>
    <t>08,30 - 09,00</t>
  </si>
  <si>
    <t>09,10 - 09,40</t>
  </si>
  <si>
    <t>09,40 - 09,50</t>
  </si>
  <si>
    <t>09,50 - 10,00</t>
  </si>
  <si>
    <t>07,00 - 07,30</t>
  </si>
  <si>
    <t>07,30 - 08,00</t>
  </si>
  <si>
    <t>08,00- 08,10</t>
  </si>
  <si>
    <t>08,10 - 08,40</t>
  </si>
  <si>
    <t>08,40 - 08,50</t>
  </si>
  <si>
    <t>08,50 - 09,00</t>
  </si>
  <si>
    <t>12,30 - 13,30</t>
  </si>
  <si>
    <t xml:space="preserve">14,00 - 14,30 </t>
  </si>
  <si>
    <t xml:space="preserve">MMSR juniori_U15 2025 - sobota 24.05.2025 </t>
  </si>
  <si>
    <r>
      <t>Harmonogram</t>
    </r>
    <r>
      <rPr>
        <b/>
        <u/>
        <sz val="18"/>
        <color theme="1"/>
        <rFont val="Calibri"/>
        <family val="2"/>
        <charset val="238"/>
        <scheme val="minor"/>
      </rPr>
      <t xml:space="preserve"> "MMSR juniori 2025"</t>
    </r>
    <r>
      <rPr>
        <b/>
        <sz val="18"/>
        <color theme="1"/>
        <rFont val="Calibri"/>
        <family val="2"/>
        <charset val="238"/>
        <scheme val="minor"/>
      </rPr>
      <t xml:space="preserve"> -  </t>
    </r>
    <r>
      <rPr>
        <b/>
        <sz val="12"/>
        <color theme="1"/>
        <rFont val="Calibri"/>
        <family val="2"/>
        <charset val="238"/>
        <scheme val="minor"/>
      </rPr>
      <t>Svit, rieka Poprad 24-25.05.2025</t>
    </r>
    <r>
      <rPr>
        <b/>
        <sz val="18"/>
        <color theme="1"/>
        <rFont val="Calibri"/>
        <family val="2"/>
        <charset val="238"/>
        <scheme val="minor"/>
      </rPr>
      <t xml:space="preserve"> </t>
    </r>
  </si>
  <si>
    <t>piatok 23.05.2025</t>
  </si>
  <si>
    <t>sobota 24.05.2025</t>
  </si>
  <si>
    <t>nedeľa 25.05.2025</t>
  </si>
  <si>
    <t>10,00 - 10,30</t>
  </si>
  <si>
    <t>10,30 - 10,40</t>
  </si>
  <si>
    <t>10,40 - 10,50</t>
  </si>
  <si>
    <t>10,50 - 11,20</t>
  </si>
  <si>
    <t>11,20 - 11,30</t>
  </si>
  <si>
    <t>11,30 - 11,40</t>
  </si>
  <si>
    <t>11,40 - 12,10</t>
  </si>
  <si>
    <t>12,10 - 12,20</t>
  </si>
  <si>
    <t>09,00 - 09,30</t>
  </si>
  <si>
    <t>09,30 - 09,40</t>
  </si>
  <si>
    <t>09,50 - 10,20</t>
  </si>
  <si>
    <t>10,20 - 10,30</t>
  </si>
  <si>
    <t>10,40 - 11,10</t>
  </si>
  <si>
    <t>11,10 - 11,20</t>
  </si>
  <si>
    <r>
      <rPr>
        <b/>
        <sz val="10"/>
        <rFont val="Arial"/>
        <family val="2"/>
        <charset val="238"/>
      </rPr>
      <t>CELKOVÉ</t>
    </r>
    <r>
      <rPr>
        <b/>
        <sz val="8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Poradie</t>
    </r>
  </si>
  <si>
    <t>súčet umiest.</t>
  </si>
  <si>
    <t>Súčet poradí SO+NE</t>
  </si>
  <si>
    <t>Súčet bodov SO+NE</t>
  </si>
  <si>
    <t>Súčet 8. kôl SO+NE</t>
  </si>
  <si>
    <t xml:space="preserve">MMSR juniori_U15 2025 - Nedeľa 25.05.2025 </t>
  </si>
  <si>
    <t>MM SR juniori 2025 U 15</t>
  </si>
  <si>
    <t>07,00 - 08,00</t>
  </si>
  <si>
    <t>12,30 - 13,00</t>
  </si>
  <si>
    <t>Raňajky</t>
  </si>
  <si>
    <t>Obed</t>
  </si>
  <si>
    <t>09,00 - 09,10</t>
  </si>
  <si>
    <t>Mihaldová</t>
  </si>
  <si>
    <t>Benedik</t>
  </si>
  <si>
    <t>Danko</t>
  </si>
  <si>
    <t>Franče</t>
  </si>
  <si>
    <t>Hlavatý</t>
  </si>
  <si>
    <t>Horňák</t>
  </si>
  <si>
    <t>Chaloupka</t>
  </si>
  <si>
    <t>Jaňák</t>
  </si>
  <si>
    <t>Jaňák Šimon</t>
  </si>
  <si>
    <t>Mihalda</t>
  </si>
  <si>
    <t>Procházka</t>
  </si>
  <si>
    <t>Samec</t>
  </si>
  <si>
    <t>Mihalda Samuel</t>
  </si>
  <si>
    <t>Mihaldová Timea</t>
  </si>
  <si>
    <t>Hlavatý Adrián</t>
  </si>
  <si>
    <t>Benedik Samuel</t>
  </si>
  <si>
    <t>Horňák Lukáš</t>
  </si>
  <si>
    <t>Chaloupka Daniel</t>
  </si>
  <si>
    <t xml:space="preserve">MMSR juniori_U15 2025 - nedeľa 25.05.2025 </t>
  </si>
  <si>
    <t>MMSR juniori_U15 2025 - sobota 23. 5. 2026</t>
  </si>
  <si>
    <t>Púchov, rieka Pružinka 23-24.05.2026</t>
  </si>
  <si>
    <t>Sobota</t>
  </si>
  <si>
    <t xml:space="preserve">Nedeľa </t>
  </si>
  <si>
    <t>Matúš Marek</t>
  </si>
  <si>
    <t>Danko Svätozár</t>
  </si>
  <si>
    <t>Sobala Ondřej</t>
  </si>
  <si>
    <t>Králik Adrián</t>
  </si>
  <si>
    <t>Vorel Tobias</t>
  </si>
  <si>
    <t>Cirkva Antonín</t>
  </si>
  <si>
    <t>Boďo Michal</t>
  </si>
  <si>
    <t>Sobota 23.05.2026</t>
  </si>
  <si>
    <t>Nedeľa 24.05.2026</t>
  </si>
  <si>
    <t>Hlavný rozhodca: Pavol Kadlec                                   Garant: Juraj Václavík                       Riaditeľ: Vlastimil Těšický</t>
  </si>
  <si>
    <t>Danko Sväťo</t>
  </si>
  <si>
    <t>Králik Michal</t>
  </si>
  <si>
    <t>Vorel Tobiáš</t>
  </si>
  <si>
    <t>Benedikt Samuel</t>
  </si>
  <si>
    <t xml:space="preserve">MMSR juniori_U15 2026 - CELKOVÉ VÝSLEDKY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</si>
</sst>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0">
    <xf numFmtId="0" fontId="0" fillId="0" borderId="0" xfId="0"/>
    <xf numFmtId="0" fontId="0" fillId="0" borderId="3" xfId="0" applyBorder="1"/>
    <xf numFmtId="0" fontId="3" fillId="0" borderId="0" xfId="0" applyFont="1"/>
    <xf numFmtId="0" fontId="1" fillId="0" borderId="0" xfId="0" applyFont="1"/>
    <xf numFmtId="14" fontId="6" fillId="0" borderId="0" xfId="0" applyNumberFormat="1" applyFont="1" applyAlignment="1">
      <alignment horizontal="left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4" fillId="0" borderId="0" xfId="0" applyFont="1"/>
    <xf numFmtId="0" fontId="0" fillId="0" borderId="8" xfId="0" applyBorder="1"/>
    <xf numFmtId="0" fontId="0" fillId="0" borderId="2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3" xfId="0" applyBorder="1"/>
    <xf numFmtId="0" fontId="4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0" xfId="0" applyFont="1"/>
    <xf numFmtId="0" fontId="10" fillId="0" borderId="0" xfId="1"/>
    <xf numFmtId="0" fontId="10" fillId="0" borderId="0" xfId="1" applyAlignment="1">
      <alignment horizontal="left" indent="1"/>
    </xf>
    <xf numFmtId="0" fontId="10" fillId="5" borderId="28" xfId="1" applyFill="1" applyBorder="1" applyAlignment="1">
      <alignment horizontal="right"/>
    </xf>
    <xf numFmtId="0" fontId="10" fillId="5" borderId="29" xfId="1" applyFill="1" applyBorder="1" applyAlignment="1">
      <alignment horizontal="right"/>
    </xf>
    <xf numFmtId="0" fontId="10" fillId="5" borderId="0" xfId="1" applyFill="1"/>
    <xf numFmtId="0" fontId="11" fillId="0" borderId="0" xfId="1" applyFont="1" applyAlignment="1">
      <alignment horizontal="left" indent="1"/>
    </xf>
    <xf numFmtId="0" fontId="10" fillId="5" borderId="31" xfId="1" applyFill="1" applyBorder="1" applyAlignment="1">
      <alignment horizontal="right"/>
    </xf>
    <xf numFmtId="0" fontId="10" fillId="6" borderId="19" xfId="1" applyFill="1" applyBorder="1" applyAlignment="1">
      <alignment horizontal="center" vertical="center"/>
    </xf>
    <xf numFmtId="0" fontId="10" fillId="6" borderId="26" xfId="1" applyFill="1" applyBorder="1" applyAlignment="1">
      <alignment horizontal="center" vertical="center"/>
    </xf>
    <xf numFmtId="0" fontId="10" fillId="6" borderId="14" xfId="1" applyFill="1" applyBorder="1" applyAlignment="1">
      <alignment horizontal="center" vertical="center"/>
    </xf>
    <xf numFmtId="0" fontId="10" fillId="6" borderId="9" xfId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1" applyAlignment="1">
      <alignment wrapText="1"/>
    </xf>
    <xf numFmtId="0" fontId="10" fillId="6" borderId="32" xfId="1" applyFill="1" applyBorder="1" applyAlignment="1">
      <alignment horizontal="center" vertical="center"/>
    </xf>
    <xf numFmtId="0" fontId="14" fillId="0" borderId="0" xfId="1" applyFont="1"/>
    <xf numFmtId="0" fontId="10" fillId="6" borderId="38" xfId="1" applyFill="1" applyBorder="1" applyAlignment="1">
      <alignment horizontal="center" vertical="center"/>
    </xf>
    <xf numFmtId="0" fontId="11" fillId="5" borderId="32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 wrapText="1"/>
    </xf>
    <xf numFmtId="0" fontId="11" fillId="5" borderId="41" xfId="1" applyFont="1" applyFill="1" applyBorder="1" applyAlignment="1">
      <alignment horizontal="center" vertical="center"/>
    </xf>
    <xf numFmtId="0" fontId="11" fillId="5" borderId="43" xfId="1" applyFont="1" applyFill="1" applyBorder="1" applyAlignment="1">
      <alignment horizontal="center" vertical="center" wrapText="1"/>
    </xf>
    <xf numFmtId="0" fontId="11" fillId="5" borderId="39" xfId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6" fillId="0" borderId="0" xfId="0" applyFont="1"/>
    <xf numFmtId="0" fontId="11" fillId="0" borderId="11" xfId="1" applyFont="1" applyBorder="1" applyAlignment="1">
      <alignment horizontal="center" vertical="center"/>
    </xf>
    <xf numFmtId="164" fontId="15" fillId="0" borderId="20" xfId="1" applyNumberFormat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164" fontId="15" fillId="0" borderId="16" xfId="1" applyNumberFormat="1" applyFont="1" applyBorder="1" applyAlignment="1">
      <alignment horizontal="center" vertical="center"/>
    </xf>
    <xf numFmtId="164" fontId="11" fillId="0" borderId="20" xfId="1" applyNumberFormat="1" applyFont="1" applyBorder="1" applyAlignment="1">
      <alignment horizontal="center" vertical="center"/>
    </xf>
    <xf numFmtId="164" fontId="17" fillId="6" borderId="5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164" fontId="15" fillId="0" borderId="21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164" fontId="15" fillId="0" borderId="17" xfId="1" applyNumberFormat="1" applyFont="1" applyBorder="1" applyAlignment="1">
      <alignment horizontal="center" vertical="center"/>
    </xf>
    <xf numFmtId="164" fontId="11" fillId="0" borderId="21" xfId="1" applyNumberFormat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164" fontId="15" fillId="0" borderId="19" xfId="1" applyNumberFormat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164" fontId="15" fillId="0" borderId="34" xfId="1" applyNumberFormat="1" applyFont="1" applyBorder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/>
    </xf>
    <xf numFmtId="164" fontId="17" fillId="6" borderId="6" xfId="1" applyNumberFormat="1" applyFont="1" applyFill="1" applyBorder="1" applyAlignment="1">
      <alignment horizontal="center" vertical="center"/>
    </xf>
    <xf numFmtId="0" fontId="10" fillId="0" borderId="11" xfId="1" applyBorder="1" applyAlignment="1">
      <alignment horizontal="center" vertical="center"/>
    </xf>
    <xf numFmtId="164" fontId="12" fillId="0" borderId="20" xfId="1" applyNumberFormat="1" applyFont="1" applyBorder="1" applyAlignment="1">
      <alignment horizontal="center" vertical="center"/>
    </xf>
    <xf numFmtId="0" fontId="10" fillId="0" borderId="30" xfId="1" applyBorder="1" applyAlignment="1">
      <alignment horizontal="center" vertical="center"/>
    </xf>
    <xf numFmtId="164" fontId="12" fillId="0" borderId="16" xfId="1" applyNumberFormat="1" applyFont="1" applyBorder="1" applyAlignment="1">
      <alignment horizontal="center" vertical="center"/>
    </xf>
    <xf numFmtId="0" fontId="10" fillId="0" borderId="13" xfId="1" applyBorder="1" applyAlignment="1">
      <alignment horizontal="center" vertical="center"/>
    </xf>
    <xf numFmtId="164" fontId="12" fillId="0" borderId="21" xfId="1" applyNumberFormat="1" applyFont="1" applyBorder="1" applyAlignment="1">
      <alignment horizontal="center" vertical="center"/>
    </xf>
    <xf numFmtId="0" fontId="10" fillId="0" borderId="4" xfId="1" applyBorder="1" applyAlignment="1">
      <alignment horizontal="center" vertical="center"/>
    </xf>
    <xf numFmtId="164" fontId="12" fillId="0" borderId="17" xfId="1" applyNumberFormat="1" applyFont="1" applyBorder="1" applyAlignment="1">
      <alignment horizontal="center" vertical="center"/>
    </xf>
    <xf numFmtId="0" fontId="10" fillId="0" borderId="14" xfId="1" applyBorder="1" applyAlignment="1">
      <alignment horizontal="center" vertical="center"/>
    </xf>
    <xf numFmtId="164" fontId="12" fillId="0" borderId="19" xfId="1" applyNumberFormat="1" applyFont="1" applyBorder="1" applyAlignment="1">
      <alignment horizontal="center" vertical="center"/>
    </xf>
    <xf numFmtId="0" fontId="10" fillId="0" borderId="27" xfId="1" applyBorder="1" applyAlignment="1">
      <alignment horizontal="center" vertical="center"/>
    </xf>
    <xf numFmtId="164" fontId="12" fillId="0" borderId="34" xfId="1" applyNumberFormat="1" applyFont="1" applyBorder="1" applyAlignment="1">
      <alignment horizontal="center" vertical="center"/>
    </xf>
    <xf numFmtId="0" fontId="17" fillId="6" borderId="9" xfId="1" applyFont="1" applyFill="1" applyBorder="1" applyAlignment="1">
      <alignment horizontal="center" vertical="center"/>
    </xf>
    <xf numFmtId="0" fontId="17" fillId="6" borderId="5" xfId="1" applyFont="1" applyFill="1" applyBorder="1" applyAlignment="1">
      <alignment horizontal="center" vertical="center"/>
    </xf>
    <xf numFmtId="0" fontId="17" fillId="6" borderId="6" xfId="1" applyFont="1" applyFill="1" applyBorder="1" applyAlignment="1">
      <alignment horizontal="center" vertical="center"/>
    </xf>
    <xf numFmtId="0" fontId="10" fillId="0" borderId="35" xfId="1" applyBorder="1" applyAlignment="1">
      <alignment horizontal="right"/>
    </xf>
    <xf numFmtId="164" fontId="11" fillId="0" borderId="11" xfId="1" applyNumberFormat="1" applyFont="1" applyBorder="1" applyAlignment="1">
      <alignment horizontal="center" vertical="center"/>
    </xf>
    <xf numFmtId="164" fontId="11" fillId="0" borderId="12" xfId="1" applyNumberFormat="1" applyFont="1" applyBorder="1" applyAlignment="1">
      <alignment horizontal="center" vertical="center"/>
    </xf>
    <xf numFmtId="1" fontId="11" fillId="0" borderId="20" xfId="1" applyNumberFormat="1" applyFont="1" applyBorder="1" applyAlignment="1">
      <alignment horizontal="center" vertical="center"/>
    </xf>
    <xf numFmtId="164" fontId="11" fillId="0" borderId="32" xfId="1" applyNumberFormat="1" applyFont="1" applyBorder="1" applyAlignment="1">
      <alignment horizontal="center" vertical="center"/>
    </xf>
    <xf numFmtId="164" fontId="11" fillId="0" borderId="33" xfId="1" applyNumberFormat="1" applyFont="1" applyBorder="1" applyAlignment="1">
      <alignment horizontal="center" vertical="center"/>
    </xf>
    <xf numFmtId="0" fontId="10" fillId="0" borderId="29" xfId="1" applyBorder="1" applyAlignment="1">
      <alignment horizontal="right"/>
    </xf>
    <xf numFmtId="0" fontId="11" fillId="0" borderId="41" xfId="1" applyFont="1" applyBorder="1" applyAlignment="1">
      <alignment horizontal="center" vertical="center" wrapText="1"/>
    </xf>
    <xf numFmtId="164" fontId="11" fillId="0" borderId="13" xfId="1" applyNumberFormat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1" fontId="11" fillId="0" borderId="21" xfId="1" applyNumberFormat="1" applyFont="1" applyBorder="1" applyAlignment="1">
      <alignment horizontal="center" vertical="center"/>
    </xf>
    <xf numFmtId="164" fontId="11" fillId="0" borderId="37" xfId="1" applyNumberFormat="1" applyFont="1" applyBorder="1" applyAlignment="1">
      <alignment horizontal="center" vertical="center"/>
    </xf>
    <xf numFmtId="164" fontId="11" fillId="0" borderId="40" xfId="1" applyNumberFormat="1" applyFont="1" applyBorder="1" applyAlignment="1">
      <alignment horizontal="center" vertical="center"/>
    </xf>
    <xf numFmtId="1" fontId="11" fillId="0" borderId="36" xfId="1" applyNumberFormat="1" applyFont="1" applyBorder="1" applyAlignment="1">
      <alignment horizontal="center" vertical="center"/>
    </xf>
    <xf numFmtId="164" fontId="11" fillId="0" borderId="42" xfId="1" applyNumberFormat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 wrapText="1"/>
    </xf>
    <xf numFmtId="0" fontId="10" fillId="0" borderId="28" xfId="1" applyBorder="1" applyAlignment="1">
      <alignment horizontal="right"/>
    </xf>
    <xf numFmtId="0" fontId="11" fillId="0" borderId="39" xfId="1" applyFont="1" applyBorder="1" applyAlignment="1">
      <alignment horizontal="center" vertical="center"/>
    </xf>
    <xf numFmtId="164" fontId="11" fillId="0" borderId="14" xfId="1" applyNumberFormat="1" applyFont="1" applyBorder="1" applyAlignment="1">
      <alignment horizontal="center" vertical="center"/>
    </xf>
    <xf numFmtId="164" fontId="11" fillId="0" borderId="15" xfId="1" applyNumberFormat="1" applyFont="1" applyBorder="1" applyAlignment="1">
      <alignment horizontal="center" vertical="center"/>
    </xf>
    <xf numFmtId="1" fontId="11" fillId="0" borderId="19" xfId="1" applyNumberFormat="1" applyFont="1" applyBorder="1" applyAlignment="1">
      <alignment horizontal="center" vertical="center"/>
    </xf>
    <xf numFmtId="164" fontId="11" fillId="0" borderId="45" xfId="1" applyNumberFormat="1" applyFont="1" applyBorder="1" applyAlignment="1">
      <alignment horizontal="center" vertical="center"/>
    </xf>
    <xf numFmtId="164" fontId="11" fillId="0" borderId="46" xfId="1" applyNumberFormat="1" applyFont="1" applyBorder="1" applyAlignment="1">
      <alignment horizontal="center" vertical="center"/>
    </xf>
    <xf numFmtId="1" fontId="11" fillId="0" borderId="47" xfId="1" applyNumberFormat="1" applyFont="1" applyBorder="1" applyAlignment="1">
      <alignment horizontal="center" vertical="center"/>
    </xf>
    <xf numFmtId="164" fontId="11" fillId="0" borderId="48" xfId="1" applyNumberFormat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/>
    </xf>
    <xf numFmtId="0" fontId="11" fillId="0" borderId="44" xfId="1" applyFont="1" applyBorder="1" applyAlignment="1">
      <alignment horizontal="center" vertical="center"/>
    </xf>
    <xf numFmtId="164" fontId="15" fillId="0" borderId="38" xfId="1" applyNumberFormat="1" applyFont="1" applyBorder="1" applyAlignment="1">
      <alignment horizontal="center" vertical="center"/>
    </xf>
    <xf numFmtId="0" fontId="11" fillId="0" borderId="49" xfId="1" applyFont="1" applyBorder="1" applyAlignment="1">
      <alignment horizontal="center" vertical="center"/>
    </xf>
    <xf numFmtId="164" fontId="15" fillId="0" borderId="50" xfId="1" applyNumberFormat="1" applyFont="1" applyBorder="1" applyAlignment="1">
      <alignment horizontal="center" vertical="center"/>
    </xf>
    <xf numFmtId="164" fontId="17" fillId="6" borderId="26" xfId="1" applyNumberFormat="1" applyFont="1" applyFill="1" applyBorder="1" applyAlignment="1">
      <alignment horizontal="center" vertical="center"/>
    </xf>
    <xf numFmtId="0" fontId="10" fillId="5" borderId="51" xfId="1" applyFill="1" applyBorder="1" applyAlignment="1">
      <alignment horizontal="right"/>
    </xf>
    <xf numFmtId="0" fontId="10" fillId="0" borderId="51" xfId="1" applyBorder="1" applyAlignment="1">
      <alignment horizontal="right"/>
    </xf>
    <xf numFmtId="164" fontId="11" fillId="0" borderId="44" xfId="1" applyNumberFormat="1" applyFont="1" applyBorder="1" applyAlignment="1">
      <alignment horizontal="center" vertical="center"/>
    </xf>
    <xf numFmtId="164" fontId="11" fillId="0" borderId="52" xfId="1" applyNumberFormat="1" applyFont="1" applyBorder="1" applyAlignment="1">
      <alignment horizontal="center" vertical="center"/>
    </xf>
    <xf numFmtId="1" fontId="11" fillId="0" borderId="38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1" fillId="6" borderId="24" xfId="1" applyFont="1" applyFill="1" applyBorder="1" applyAlignment="1">
      <alignment horizontal="center" vertical="center"/>
    </xf>
    <xf numFmtId="0" fontId="10" fillId="6" borderId="22" xfId="1" applyFill="1" applyBorder="1" applyAlignment="1">
      <alignment horizontal="center" vertical="center" wrapText="1"/>
    </xf>
    <xf numFmtId="0" fontId="10" fillId="6" borderId="10" xfId="1" applyFill="1" applyBorder="1" applyAlignment="1">
      <alignment horizontal="center" vertical="center" wrapText="1"/>
    </xf>
    <xf numFmtId="0" fontId="10" fillId="6" borderId="31" xfId="1" applyFill="1" applyBorder="1" applyAlignment="1">
      <alignment horizontal="center" vertical="center"/>
    </xf>
    <xf numFmtId="0" fontId="10" fillId="6" borderId="33" xfId="1" applyFill="1" applyBorder="1" applyAlignment="1">
      <alignment horizontal="center" vertical="center"/>
    </xf>
    <xf numFmtId="0" fontId="13" fillId="6" borderId="22" xfId="1" applyFont="1" applyFill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0" fontId="10" fillId="7" borderId="22" xfId="1" applyFill="1" applyBorder="1" applyAlignment="1">
      <alignment horizontal="center" vertical="center" wrapText="1"/>
    </xf>
    <xf numFmtId="0" fontId="10" fillId="7" borderId="31" xfId="1" applyFill="1" applyBorder="1" applyAlignment="1">
      <alignment horizontal="center" vertical="center"/>
    </xf>
    <xf numFmtId="0" fontId="10" fillId="7" borderId="32" xfId="1" applyFill="1" applyBorder="1" applyAlignment="1">
      <alignment horizontal="center" vertical="center"/>
    </xf>
    <xf numFmtId="0" fontId="10" fillId="7" borderId="33" xfId="1" applyFill="1" applyBorder="1" applyAlignment="1">
      <alignment horizontal="center" vertical="center"/>
    </xf>
    <xf numFmtId="0" fontId="13" fillId="7" borderId="22" xfId="1" applyFont="1" applyFill="1" applyBorder="1" applyAlignment="1">
      <alignment horizontal="center" vertical="center" wrapText="1"/>
    </xf>
    <xf numFmtId="0" fontId="10" fillId="7" borderId="10" xfId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10" fillId="7" borderId="38" xfId="1" applyFill="1" applyBorder="1" applyAlignment="1">
      <alignment horizontal="center" vertical="center"/>
    </xf>
    <xf numFmtId="0" fontId="10" fillId="7" borderId="43" xfId="1" applyFill="1" applyBorder="1" applyAlignment="1">
      <alignment horizontal="center" vertical="center" wrapText="1"/>
    </xf>
    <xf numFmtId="0" fontId="10" fillId="7" borderId="44" xfId="1" applyFill="1" applyBorder="1" applyAlignment="1">
      <alignment horizontal="center" vertical="center"/>
    </xf>
    <xf numFmtId="0" fontId="10" fillId="7" borderId="19" xfId="1" applyFill="1" applyBorder="1" applyAlignment="1">
      <alignment horizontal="center" vertical="center"/>
    </xf>
    <xf numFmtId="0" fontId="10" fillId="7" borderId="39" xfId="1" applyFill="1" applyBorder="1" applyAlignment="1">
      <alignment horizontal="center" vertical="center" wrapText="1"/>
    </xf>
    <xf numFmtId="0" fontId="10" fillId="7" borderId="28" xfId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 wrapText="1"/>
    </xf>
    <xf numFmtId="0" fontId="11" fillId="7" borderId="10" xfId="1" applyFont="1" applyFill="1" applyBorder="1" applyAlignment="1">
      <alignment horizontal="center" vertical="center" wrapText="1"/>
    </xf>
    <xf numFmtId="0" fontId="18" fillId="7" borderId="25" xfId="1" applyFont="1" applyFill="1" applyBorder="1" applyAlignment="1">
      <alignment horizontal="center" vertical="center" wrapText="1"/>
    </xf>
    <xf numFmtId="0" fontId="18" fillId="7" borderId="5" xfId="1" applyFont="1" applyFill="1" applyBorder="1" applyAlignment="1">
      <alignment horizontal="center" vertical="center" wrapText="1"/>
    </xf>
    <xf numFmtId="0" fontId="18" fillId="7" borderId="26" xfId="1" applyFont="1" applyFill="1" applyBorder="1" applyAlignment="1">
      <alignment horizontal="center" vertical="center" wrapText="1"/>
    </xf>
    <xf numFmtId="0" fontId="18" fillId="7" borderId="6" xfId="1" applyFont="1" applyFill="1" applyBorder="1" applyAlignment="1">
      <alignment horizontal="center" vertical="center" wrapText="1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workbookViewId="0"/>
  </sheetViews>
  <sheetFormatPr defaultRowHeight="14.4" x14ac:dyDescent="0.3"/>
  <cols>
    <col min="1" max="1" width="24.33203125" customWidth="1"/>
  </cols>
  <sheetData>
    <row r="1" spans="1:7" ht="23.4" x14ac:dyDescent="0.45">
      <c r="A1" s="7" t="s">
        <v>64</v>
      </c>
    </row>
    <row r="3" spans="1:7" ht="18" hidden="1" x14ac:dyDescent="0.35">
      <c r="A3" s="4" t="s">
        <v>65</v>
      </c>
      <c r="B3" s="5"/>
      <c r="C3" s="5"/>
      <c r="D3" s="5"/>
      <c r="E3" s="5"/>
      <c r="F3" s="5"/>
      <c r="G3" s="5"/>
    </row>
    <row r="4" spans="1:7" ht="18" hidden="1" x14ac:dyDescent="0.35">
      <c r="A4" s="6" t="s">
        <v>49</v>
      </c>
      <c r="B4" s="5" t="s">
        <v>13</v>
      </c>
      <c r="C4" s="5"/>
      <c r="D4" s="5"/>
      <c r="E4" s="5"/>
      <c r="F4" s="5"/>
      <c r="G4" s="5"/>
    </row>
    <row r="5" spans="1:7" ht="18" hidden="1" x14ac:dyDescent="0.35">
      <c r="A5" s="6" t="s">
        <v>50</v>
      </c>
      <c r="B5" s="5" t="s">
        <v>14</v>
      </c>
      <c r="C5" s="5"/>
      <c r="D5" s="5"/>
      <c r="E5" s="5"/>
      <c r="F5" s="5"/>
      <c r="G5" s="5"/>
    </row>
    <row r="6" spans="1:7" ht="18" hidden="1" x14ac:dyDescent="0.35">
      <c r="A6" s="5" t="s">
        <v>8</v>
      </c>
      <c r="B6" s="5" t="s">
        <v>9</v>
      </c>
      <c r="C6" s="5"/>
      <c r="D6" s="5"/>
      <c r="E6" s="5"/>
      <c r="F6" s="5"/>
      <c r="G6" s="5"/>
    </row>
    <row r="7" spans="1:7" ht="18" hidden="1" x14ac:dyDescent="0.35">
      <c r="A7" s="5"/>
      <c r="B7" s="5"/>
      <c r="C7" s="5"/>
      <c r="D7" s="5"/>
      <c r="E7" s="5"/>
      <c r="F7" s="5"/>
      <c r="G7" s="5"/>
    </row>
    <row r="8" spans="1:7" ht="18" x14ac:dyDescent="0.35">
      <c r="A8" s="4" t="s">
        <v>66</v>
      </c>
      <c r="B8" s="5"/>
      <c r="C8" s="5"/>
      <c r="D8" s="5"/>
      <c r="E8" s="5"/>
      <c r="F8" s="5"/>
      <c r="G8" s="5"/>
    </row>
    <row r="9" spans="1:7" ht="18" x14ac:dyDescent="0.35">
      <c r="A9" s="5" t="s">
        <v>89</v>
      </c>
      <c r="B9" s="5" t="s">
        <v>91</v>
      </c>
      <c r="C9" s="5"/>
      <c r="D9" s="5"/>
      <c r="E9" s="5"/>
      <c r="F9" s="5"/>
      <c r="G9" s="5"/>
    </row>
    <row r="10" spans="1:7" ht="18" x14ac:dyDescent="0.35">
      <c r="A10" s="5" t="s">
        <v>51</v>
      </c>
      <c r="B10" s="5" t="s">
        <v>37</v>
      </c>
      <c r="C10" s="5"/>
      <c r="D10" s="5"/>
      <c r="E10" s="5"/>
      <c r="F10" s="5"/>
      <c r="G10" s="5"/>
    </row>
    <row r="11" spans="1:7" ht="18" x14ac:dyDescent="0.35">
      <c r="A11" s="5" t="s">
        <v>93</v>
      </c>
      <c r="B11" s="5" t="s">
        <v>0</v>
      </c>
      <c r="C11" s="5"/>
      <c r="D11" s="5"/>
      <c r="E11" s="5"/>
      <c r="F11" s="5"/>
      <c r="G11" s="5"/>
    </row>
    <row r="12" spans="1:7" ht="18" x14ac:dyDescent="0.35">
      <c r="A12" s="2" t="s">
        <v>52</v>
      </c>
      <c r="B12" s="2" t="s">
        <v>1</v>
      </c>
      <c r="C12" s="5"/>
      <c r="D12" s="5"/>
      <c r="E12" s="5"/>
      <c r="F12" s="5"/>
      <c r="G12" s="5"/>
    </row>
    <row r="13" spans="1:7" ht="18" x14ac:dyDescent="0.35">
      <c r="A13" s="5" t="s">
        <v>53</v>
      </c>
      <c r="B13" s="5" t="s">
        <v>2</v>
      </c>
      <c r="C13" s="5"/>
      <c r="D13" s="5"/>
      <c r="E13" s="5"/>
      <c r="F13" s="5"/>
      <c r="G13" s="5"/>
    </row>
    <row r="14" spans="1:7" ht="18" x14ac:dyDescent="0.35">
      <c r="A14" s="5" t="s">
        <v>54</v>
      </c>
      <c r="B14" s="5" t="s">
        <v>3</v>
      </c>
      <c r="C14" s="5"/>
      <c r="D14" s="5"/>
      <c r="E14" s="5"/>
      <c r="F14" s="5"/>
      <c r="G14" s="5"/>
    </row>
    <row r="15" spans="1:7" ht="18" x14ac:dyDescent="0.35">
      <c r="A15" s="2" t="s">
        <v>68</v>
      </c>
      <c r="B15" s="2" t="s">
        <v>4</v>
      </c>
      <c r="C15" s="5"/>
      <c r="D15" s="5"/>
      <c r="E15" s="5"/>
      <c r="F15" s="5"/>
      <c r="G15" s="5"/>
    </row>
    <row r="16" spans="1:7" ht="18" x14ac:dyDescent="0.35">
      <c r="A16" s="5" t="s">
        <v>69</v>
      </c>
      <c r="B16" s="5" t="s">
        <v>2</v>
      </c>
      <c r="C16" s="5"/>
      <c r="D16" s="5"/>
      <c r="E16" s="5"/>
      <c r="F16" s="5"/>
      <c r="G16" s="5"/>
    </row>
    <row r="17" spans="1:7" ht="18" x14ac:dyDescent="0.35">
      <c r="A17" s="5" t="s">
        <v>70</v>
      </c>
      <c r="B17" s="5" t="s">
        <v>5</v>
      </c>
      <c r="C17" s="5"/>
      <c r="D17" s="5"/>
      <c r="E17" s="5"/>
      <c r="F17" s="5"/>
      <c r="G17" s="5"/>
    </row>
    <row r="18" spans="1:7" ht="18" x14ac:dyDescent="0.35">
      <c r="A18" s="2" t="s">
        <v>71</v>
      </c>
      <c r="B18" s="2" t="s">
        <v>6</v>
      </c>
      <c r="C18" s="5"/>
      <c r="D18" s="5"/>
      <c r="E18" s="5"/>
      <c r="F18" s="5"/>
      <c r="G18" s="5"/>
    </row>
    <row r="19" spans="1:7" ht="18" x14ac:dyDescent="0.35">
      <c r="A19" s="5" t="s">
        <v>72</v>
      </c>
      <c r="B19" s="5" t="s">
        <v>2</v>
      </c>
      <c r="C19" s="5"/>
      <c r="D19" s="5"/>
      <c r="E19" s="5"/>
      <c r="F19" s="5"/>
      <c r="G19" s="5"/>
    </row>
    <row r="20" spans="1:7" ht="18" x14ac:dyDescent="0.35">
      <c r="A20" s="5" t="s">
        <v>73</v>
      </c>
      <c r="B20" s="5" t="s">
        <v>12</v>
      </c>
      <c r="C20" s="5"/>
      <c r="D20" s="5"/>
      <c r="E20" s="5"/>
      <c r="F20" s="5"/>
      <c r="G20" s="5"/>
    </row>
    <row r="21" spans="1:7" ht="18" x14ac:dyDescent="0.35">
      <c r="A21" s="2" t="s">
        <v>74</v>
      </c>
      <c r="B21" s="2" t="s">
        <v>11</v>
      </c>
      <c r="C21" s="5"/>
      <c r="D21" s="5"/>
      <c r="E21" s="5"/>
      <c r="F21" s="5"/>
      <c r="G21" s="5"/>
    </row>
    <row r="22" spans="1:7" ht="18" x14ac:dyDescent="0.35">
      <c r="A22" s="5" t="s">
        <v>75</v>
      </c>
      <c r="B22" s="5" t="s">
        <v>2</v>
      </c>
      <c r="C22" s="5"/>
      <c r="D22" s="5"/>
      <c r="E22" s="5"/>
      <c r="F22" s="5"/>
      <c r="G22" s="5"/>
    </row>
    <row r="23" spans="1:7" ht="18" x14ac:dyDescent="0.35">
      <c r="A23" s="5" t="s">
        <v>90</v>
      </c>
      <c r="B23" s="5" t="s">
        <v>92</v>
      </c>
      <c r="C23" s="5"/>
      <c r="D23" s="5"/>
      <c r="E23" s="5"/>
      <c r="F23" s="5"/>
      <c r="G23" s="5"/>
    </row>
    <row r="24" spans="1:7" ht="18" x14ac:dyDescent="0.35">
      <c r="A24" s="5"/>
      <c r="B24" s="5"/>
      <c r="C24" s="5"/>
      <c r="D24" s="5"/>
      <c r="E24" s="5"/>
      <c r="F24" s="5"/>
      <c r="G24" s="5"/>
    </row>
    <row r="25" spans="1:7" ht="18" x14ac:dyDescent="0.35">
      <c r="A25" s="4" t="s">
        <v>67</v>
      </c>
      <c r="B25" s="5"/>
      <c r="C25" s="5"/>
      <c r="D25" s="5"/>
      <c r="E25" s="5"/>
      <c r="F25" s="5"/>
      <c r="G25" s="5"/>
    </row>
    <row r="26" spans="1:7" ht="18" x14ac:dyDescent="0.35">
      <c r="A26" s="5" t="s">
        <v>55</v>
      </c>
      <c r="B26" s="5" t="s">
        <v>15</v>
      </c>
      <c r="C26" s="5"/>
      <c r="D26" s="5"/>
      <c r="E26" s="5"/>
      <c r="F26" s="5"/>
      <c r="G26" s="5"/>
    </row>
    <row r="27" spans="1:7" ht="18" x14ac:dyDescent="0.35">
      <c r="A27" s="5" t="s">
        <v>56</v>
      </c>
      <c r="B27" s="5" t="s">
        <v>37</v>
      </c>
      <c r="C27" s="5"/>
      <c r="D27" s="5"/>
      <c r="E27" s="5"/>
      <c r="F27" s="5"/>
      <c r="G27" s="5"/>
    </row>
    <row r="28" spans="1:7" ht="18" x14ac:dyDescent="0.35">
      <c r="A28" s="5" t="s">
        <v>57</v>
      </c>
      <c r="B28" s="5" t="s">
        <v>0</v>
      </c>
      <c r="C28" s="5"/>
      <c r="D28" s="5"/>
      <c r="E28" s="5"/>
      <c r="F28" s="5"/>
      <c r="G28" s="5"/>
    </row>
    <row r="29" spans="1:7" ht="18" x14ac:dyDescent="0.35">
      <c r="A29" s="2" t="s">
        <v>58</v>
      </c>
      <c r="B29" s="2" t="s">
        <v>1</v>
      </c>
      <c r="C29" s="5"/>
      <c r="D29" s="5"/>
      <c r="E29" s="5"/>
      <c r="F29" s="5"/>
      <c r="G29" s="5"/>
    </row>
    <row r="30" spans="1:7" ht="18" x14ac:dyDescent="0.35">
      <c r="A30" s="5" t="s">
        <v>59</v>
      </c>
      <c r="B30" s="5" t="s">
        <v>2</v>
      </c>
      <c r="C30" s="5"/>
      <c r="D30" s="5"/>
      <c r="E30" s="5"/>
      <c r="F30" s="5"/>
      <c r="G30" s="5"/>
    </row>
    <row r="31" spans="1:7" ht="18" x14ac:dyDescent="0.35">
      <c r="A31" s="5" t="s">
        <v>60</v>
      </c>
      <c r="B31" s="5" t="s">
        <v>3</v>
      </c>
      <c r="C31" s="5"/>
      <c r="D31" s="5"/>
      <c r="E31" s="5"/>
      <c r="F31" s="5"/>
      <c r="G31" s="5"/>
    </row>
    <row r="32" spans="1:7" ht="18" x14ac:dyDescent="0.35">
      <c r="A32" s="2" t="s">
        <v>76</v>
      </c>
      <c r="B32" s="2" t="s">
        <v>4</v>
      </c>
      <c r="C32" s="5"/>
      <c r="D32" s="5"/>
      <c r="E32" s="5"/>
      <c r="F32" s="5"/>
      <c r="G32" s="5"/>
    </row>
    <row r="33" spans="1:7" ht="18" x14ac:dyDescent="0.35">
      <c r="A33" s="5" t="s">
        <v>77</v>
      </c>
      <c r="B33" s="5" t="s">
        <v>2</v>
      </c>
      <c r="C33" s="5"/>
      <c r="D33" s="5"/>
      <c r="E33" s="5"/>
      <c r="F33" s="5"/>
      <c r="G33" s="5"/>
    </row>
    <row r="34" spans="1:7" ht="18" x14ac:dyDescent="0.35">
      <c r="A34" s="5" t="s">
        <v>53</v>
      </c>
      <c r="B34" s="5" t="s">
        <v>5</v>
      </c>
      <c r="C34" s="5"/>
      <c r="D34" s="5"/>
      <c r="E34" s="5"/>
      <c r="F34" s="5"/>
      <c r="G34" s="5"/>
    </row>
    <row r="35" spans="1:7" ht="18" x14ac:dyDescent="0.35">
      <c r="A35" s="2" t="s">
        <v>78</v>
      </c>
      <c r="B35" s="2" t="s">
        <v>6</v>
      </c>
      <c r="C35" s="5"/>
      <c r="D35" s="5"/>
      <c r="E35" s="5"/>
      <c r="F35" s="5"/>
      <c r="G35" s="5"/>
    </row>
    <row r="36" spans="1:7" ht="18" x14ac:dyDescent="0.35">
      <c r="A36" s="5" t="s">
        <v>79</v>
      </c>
      <c r="B36" s="5" t="s">
        <v>2</v>
      </c>
      <c r="C36" s="5"/>
      <c r="D36" s="5"/>
      <c r="E36" s="5"/>
      <c r="F36" s="5"/>
      <c r="G36" s="5"/>
    </row>
    <row r="37" spans="1:7" ht="18" x14ac:dyDescent="0.35">
      <c r="A37" s="5" t="s">
        <v>69</v>
      </c>
      <c r="B37" s="5" t="s">
        <v>12</v>
      </c>
      <c r="C37" s="5"/>
      <c r="D37" s="5"/>
      <c r="E37" s="5"/>
      <c r="F37" s="5"/>
      <c r="G37" s="5"/>
    </row>
    <row r="38" spans="1:7" ht="18" x14ac:dyDescent="0.35">
      <c r="A38" s="2" t="s">
        <v>80</v>
      </c>
      <c r="B38" s="2" t="s">
        <v>11</v>
      </c>
      <c r="C38" s="5"/>
      <c r="D38" s="5"/>
      <c r="E38" s="5"/>
      <c r="F38" s="5"/>
      <c r="G38" s="5"/>
    </row>
    <row r="39" spans="1:7" ht="18" x14ac:dyDescent="0.35">
      <c r="A39" s="5" t="s">
        <v>81</v>
      </c>
      <c r="B39" s="5" t="s">
        <v>2</v>
      </c>
      <c r="C39" s="5"/>
      <c r="D39" s="5"/>
      <c r="E39" s="5"/>
      <c r="F39" s="5"/>
      <c r="G39" s="5"/>
    </row>
    <row r="40" spans="1:7" ht="18" x14ac:dyDescent="0.35">
      <c r="A40" s="5" t="s">
        <v>61</v>
      </c>
      <c r="B40" s="5" t="s">
        <v>7</v>
      </c>
      <c r="C40" s="5"/>
      <c r="D40" s="5"/>
      <c r="E40" s="5"/>
      <c r="F40" s="5"/>
      <c r="G40" s="5"/>
    </row>
    <row r="41" spans="1:7" ht="18" x14ac:dyDescent="0.35">
      <c r="A41" s="2" t="s">
        <v>62</v>
      </c>
      <c r="B41" s="2" t="s">
        <v>10</v>
      </c>
      <c r="C41" s="5"/>
      <c r="D41" s="5"/>
      <c r="E41" s="5"/>
      <c r="F41" s="5"/>
      <c r="G41" s="5"/>
    </row>
    <row r="42" spans="1:7" ht="18" x14ac:dyDescent="0.35">
      <c r="A42" s="5"/>
      <c r="B42" s="5"/>
      <c r="C42" s="5"/>
      <c r="D42" s="5"/>
      <c r="E42" s="5"/>
      <c r="F42" s="5"/>
      <c r="G42" s="5"/>
    </row>
    <row r="43" spans="1:7" ht="18" x14ac:dyDescent="0.35">
      <c r="A43" s="5"/>
      <c r="B43" s="5"/>
      <c r="C43" s="5"/>
      <c r="D43" s="5"/>
      <c r="E43" s="5"/>
      <c r="F43" s="5"/>
      <c r="G43" s="5"/>
    </row>
    <row r="44" spans="1:7" ht="18" x14ac:dyDescent="0.35">
      <c r="A44" s="5"/>
      <c r="B44" s="5"/>
      <c r="C44" s="5"/>
      <c r="D44" s="5"/>
      <c r="E44" s="5"/>
      <c r="F44" s="5"/>
      <c r="G44" s="5"/>
    </row>
    <row r="45" spans="1:7" ht="18" x14ac:dyDescent="0.35">
      <c r="A45" s="4"/>
      <c r="B45" s="5"/>
      <c r="C45" s="5"/>
      <c r="D45" s="5"/>
      <c r="E45" s="5"/>
      <c r="F45" s="5"/>
      <c r="G45" s="5"/>
    </row>
    <row r="46" spans="1:7" ht="18" x14ac:dyDescent="0.35">
      <c r="A46" s="5"/>
      <c r="B46" s="5"/>
      <c r="C46" s="5"/>
      <c r="D46" s="5"/>
      <c r="E46" s="5"/>
      <c r="F46" s="5"/>
      <c r="G46" s="5"/>
    </row>
    <row r="47" spans="1:7" ht="18" x14ac:dyDescent="0.35">
      <c r="A47" s="5"/>
      <c r="B47" s="5"/>
      <c r="C47" s="5"/>
      <c r="D47" s="5"/>
      <c r="E47" s="5"/>
      <c r="F47" s="5"/>
      <c r="G47" s="5"/>
    </row>
    <row r="48" spans="1:7" ht="18" x14ac:dyDescent="0.35">
      <c r="A48" s="5"/>
      <c r="B48" s="5"/>
      <c r="C48" s="5"/>
      <c r="D48" s="5"/>
      <c r="E48" s="5"/>
      <c r="F48" s="5"/>
      <c r="G48" s="5"/>
    </row>
    <row r="49" spans="1:7" ht="18" x14ac:dyDescent="0.35">
      <c r="A49" s="2"/>
      <c r="B49" s="2"/>
      <c r="C49" s="5"/>
      <c r="D49" s="5"/>
      <c r="E49" s="5"/>
      <c r="F49" s="5"/>
      <c r="G49" s="5"/>
    </row>
    <row r="50" spans="1:7" ht="18" x14ac:dyDescent="0.35">
      <c r="A50" s="5"/>
      <c r="B50" s="5"/>
      <c r="C50" s="5"/>
      <c r="D50" s="5"/>
      <c r="E50" s="5"/>
      <c r="F50" s="5"/>
      <c r="G50" s="5"/>
    </row>
    <row r="51" spans="1:7" ht="18" x14ac:dyDescent="0.35">
      <c r="A51" s="5"/>
      <c r="B51" s="5"/>
      <c r="C51" s="5"/>
      <c r="D51" s="5"/>
      <c r="E51" s="5"/>
      <c r="F51" s="5"/>
      <c r="G51" s="5"/>
    </row>
    <row r="52" spans="1:7" ht="18" x14ac:dyDescent="0.35">
      <c r="A52" s="2"/>
      <c r="B52" s="2"/>
      <c r="C52" s="5"/>
      <c r="D52" s="5"/>
      <c r="E52" s="5"/>
      <c r="F52" s="5"/>
      <c r="G52" s="5"/>
    </row>
    <row r="53" spans="1:7" ht="18" x14ac:dyDescent="0.35">
      <c r="A53" s="5"/>
      <c r="B53" s="5"/>
      <c r="C53" s="5"/>
      <c r="D53" s="5"/>
      <c r="E53" s="5"/>
      <c r="F53" s="5"/>
      <c r="G53" s="5"/>
    </row>
    <row r="54" spans="1:7" ht="18" x14ac:dyDescent="0.35">
      <c r="A54" s="5"/>
      <c r="B54" s="5"/>
      <c r="C54" s="5"/>
      <c r="D54" s="5"/>
      <c r="E54" s="5"/>
    </row>
    <row r="55" spans="1:7" ht="18" x14ac:dyDescent="0.35">
      <c r="A55" s="2"/>
      <c r="B55" s="2"/>
      <c r="C55" s="5"/>
      <c r="D55" s="5"/>
      <c r="E55" s="5"/>
    </row>
    <row r="56" spans="1:7" ht="18" x14ac:dyDescent="0.35">
      <c r="A56" s="5"/>
      <c r="B56" s="5"/>
      <c r="C56" s="5"/>
      <c r="D56" s="5"/>
      <c r="E56" s="5"/>
    </row>
    <row r="57" spans="1:7" ht="18" x14ac:dyDescent="0.35">
      <c r="A57" s="5"/>
      <c r="B57" s="5"/>
      <c r="C57" s="5"/>
      <c r="D57" s="5"/>
      <c r="E57" s="5"/>
    </row>
    <row r="58" spans="1:7" ht="18" x14ac:dyDescent="0.35">
      <c r="A58" s="2"/>
      <c r="B58" s="2"/>
      <c r="C58" s="5"/>
      <c r="D58" s="5"/>
      <c r="E58" s="5"/>
    </row>
    <row r="59" spans="1:7" ht="18" x14ac:dyDescent="0.35">
      <c r="A59" s="5"/>
      <c r="B59" s="5"/>
      <c r="C59" s="5"/>
      <c r="D59" s="5"/>
      <c r="E59" s="5"/>
    </row>
    <row r="60" spans="1:7" ht="18" x14ac:dyDescent="0.35">
      <c r="A60" s="5"/>
      <c r="B60" s="5"/>
      <c r="C60" s="5"/>
    </row>
  </sheetData>
  <pageMargins left="0.7" right="0.7" top="0.78740157499999996" bottom="0.78740157499999996" header="0.3" footer="0.3"/>
  <pageSetup paperSize="9" scale="69" fitToWidth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workbookViewId="0">
      <selection activeCell="G3" sqref="G3:J3"/>
    </sheetView>
  </sheetViews>
  <sheetFormatPr defaultRowHeight="14.4" x14ac:dyDescent="0.3"/>
  <cols>
    <col min="2" max="2" width="37.44140625" customWidth="1"/>
  </cols>
  <sheetData>
    <row r="1" spans="1:15" ht="25.8" x14ac:dyDescent="0.5">
      <c r="A1" s="32" t="s">
        <v>88</v>
      </c>
      <c r="H1" s="2"/>
    </row>
    <row r="2" spans="1:15" ht="15" thickBot="1" x14ac:dyDescent="0.35"/>
    <row r="3" spans="1:15" ht="15" thickBot="1" x14ac:dyDescent="0.35">
      <c r="A3" s="141" t="s">
        <v>30</v>
      </c>
      <c r="B3" s="141" t="s">
        <v>32</v>
      </c>
      <c r="C3" s="138" t="s">
        <v>115</v>
      </c>
      <c r="D3" s="139"/>
      <c r="E3" s="139"/>
      <c r="F3" s="140"/>
      <c r="G3" s="138" t="s">
        <v>116</v>
      </c>
      <c r="H3" s="139"/>
      <c r="I3" s="139"/>
      <c r="J3" s="140"/>
      <c r="K3" s="137" t="s">
        <v>31</v>
      </c>
    </row>
    <row r="4" spans="1:15" ht="15" thickBot="1" x14ac:dyDescent="0.35">
      <c r="A4" s="142"/>
      <c r="B4" s="142"/>
      <c r="C4" s="51" t="s">
        <v>33</v>
      </c>
      <c r="D4" s="51" t="s">
        <v>34</v>
      </c>
      <c r="E4" s="51" t="s">
        <v>35</v>
      </c>
      <c r="F4" s="51" t="s">
        <v>36</v>
      </c>
      <c r="G4" s="9" t="s">
        <v>33</v>
      </c>
      <c r="H4" s="9" t="s">
        <v>34</v>
      </c>
      <c r="I4" s="9" t="s">
        <v>35</v>
      </c>
      <c r="J4" s="9" t="s">
        <v>36</v>
      </c>
      <c r="K4" s="137"/>
    </row>
    <row r="5" spans="1:15" ht="30" customHeight="1" thickBot="1" x14ac:dyDescent="0.35">
      <c r="A5" s="28" t="s">
        <v>16</v>
      </c>
      <c r="B5" s="8" t="s">
        <v>104</v>
      </c>
      <c r="C5" s="15">
        <v>1</v>
      </c>
      <c r="D5" s="16">
        <v>14</v>
      </c>
      <c r="E5" s="16">
        <v>7</v>
      </c>
      <c r="F5" s="17">
        <v>8</v>
      </c>
      <c r="G5" s="26">
        <v>12</v>
      </c>
      <c r="H5" s="27">
        <v>3</v>
      </c>
      <c r="I5" s="16">
        <v>10</v>
      </c>
      <c r="J5" s="48">
        <v>5</v>
      </c>
      <c r="K5" s="30">
        <f t="shared" ref="K5:K18" si="0">SUM(C5:J5)</f>
        <v>60</v>
      </c>
    </row>
    <row r="6" spans="1:15" ht="30" customHeight="1" thickBot="1" x14ac:dyDescent="0.35">
      <c r="A6" s="28" t="s">
        <v>17</v>
      </c>
      <c r="B6" s="8"/>
      <c r="C6" s="18">
        <v>2</v>
      </c>
      <c r="D6" s="10">
        <v>13</v>
      </c>
      <c r="E6" s="12">
        <v>6</v>
      </c>
      <c r="F6" s="19">
        <v>9</v>
      </c>
      <c r="G6" s="22">
        <v>11</v>
      </c>
      <c r="H6" s="11">
        <v>4</v>
      </c>
      <c r="I6" s="10">
        <v>11</v>
      </c>
      <c r="J6" s="24">
        <v>4</v>
      </c>
      <c r="K6" s="30">
        <f t="shared" si="0"/>
        <v>60</v>
      </c>
      <c r="O6" s="3"/>
    </row>
    <row r="7" spans="1:15" ht="30" customHeight="1" thickBot="1" x14ac:dyDescent="0.35">
      <c r="A7" s="28" t="s">
        <v>18</v>
      </c>
      <c r="B7" s="8" t="s">
        <v>101</v>
      </c>
      <c r="C7" s="20">
        <v>3</v>
      </c>
      <c r="D7" s="10">
        <v>12</v>
      </c>
      <c r="E7" s="12">
        <v>5</v>
      </c>
      <c r="F7" s="19">
        <v>10</v>
      </c>
      <c r="G7" s="22">
        <v>14</v>
      </c>
      <c r="H7" s="13">
        <v>1</v>
      </c>
      <c r="I7" s="10">
        <v>8</v>
      </c>
      <c r="J7" s="19">
        <v>7</v>
      </c>
      <c r="K7" s="30">
        <f t="shared" si="0"/>
        <v>60</v>
      </c>
    </row>
    <row r="8" spans="1:15" ht="30" customHeight="1" thickBot="1" x14ac:dyDescent="0.35">
      <c r="A8" s="28" t="s">
        <v>19</v>
      </c>
      <c r="B8" s="8" t="s">
        <v>103</v>
      </c>
      <c r="C8" s="20">
        <v>4</v>
      </c>
      <c r="D8" s="10">
        <v>11</v>
      </c>
      <c r="E8" s="11">
        <v>4</v>
      </c>
      <c r="F8" s="19">
        <v>11</v>
      </c>
      <c r="G8" s="22">
        <v>13</v>
      </c>
      <c r="H8" s="13">
        <v>2</v>
      </c>
      <c r="I8" s="10">
        <v>9</v>
      </c>
      <c r="J8" s="25">
        <v>6</v>
      </c>
      <c r="K8" s="30">
        <f t="shared" si="0"/>
        <v>60</v>
      </c>
    </row>
    <row r="9" spans="1:15" ht="30" customHeight="1" thickBot="1" x14ac:dyDescent="0.35">
      <c r="A9" s="28" t="s">
        <v>20</v>
      </c>
      <c r="B9" s="8" t="s">
        <v>97</v>
      </c>
      <c r="C9" s="21">
        <v>5</v>
      </c>
      <c r="D9" s="10">
        <v>10</v>
      </c>
      <c r="E9" s="11">
        <v>3</v>
      </c>
      <c r="F9" s="19">
        <v>12</v>
      </c>
      <c r="G9" s="22">
        <v>9</v>
      </c>
      <c r="H9" s="12">
        <v>6</v>
      </c>
      <c r="I9" s="10">
        <v>13</v>
      </c>
      <c r="J9" s="23">
        <v>2</v>
      </c>
      <c r="K9" s="30">
        <f t="shared" si="0"/>
        <v>60</v>
      </c>
    </row>
    <row r="10" spans="1:15" ht="30" customHeight="1" thickBot="1" x14ac:dyDescent="0.35">
      <c r="A10" s="28" t="s">
        <v>21</v>
      </c>
      <c r="B10" s="8" t="s">
        <v>105</v>
      </c>
      <c r="C10" s="21">
        <v>6</v>
      </c>
      <c r="D10" s="10">
        <v>9</v>
      </c>
      <c r="E10" s="13">
        <v>2</v>
      </c>
      <c r="F10" s="19">
        <v>13</v>
      </c>
      <c r="G10" s="22">
        <v>8</v>
      </c>
      <c r="H10" s="10">
        <v>7</v>
      </c>
      <c r="I10" s="10">
        <v>14</v>
      </c>
      <c r="J10" s="23">
        <v>1</v>
      </c>
      <c r="K10" s="30">
        <f t="shared" si="0"/>
        <v>60</v>
      </c>
    </row>
    <row r="11" spans="1:15" ht="30" customHeight="1" thickBot="1" x14ac:dyDescent="0.35">
      <c r="A11" s="28" t="s">
        <v>22</v>
      </c>
      <c r="B11" s="8" t="s">
        <v>94</v>
      </c>
      <c r="C11" s="22">
        <v>7</v>
      </c>
      <c r="D11" s="10">
        <v>8</v>
      </c>
      <c r="E11" s="13">
        <v>1</v>
      </c>
      <c r="F11" s="19">
        <v>14</v>
      </c>
      <c r="G11" s="21">
        <v>5</v>
      </c>
      <c r="H11" s="10">
        <v>10</v>
      </c>
      <c r="I11" s="11">
        <v>3</v>
      </c>
      <c r="J11" s="19">
        <v>12</v>
      </c>
      <c r="K11" s="30">
        <f t="shared" si="0"/>
        <v>60</v>
      </c>
    </row>
    <row r="12" spans="1:15" ht="30" customHeight="1" thickBot="1" x14ac:dyDescent="0.35">
      <c r="A12" s="28" t="s">
        <v>23</v>
      </c>
      <c r="B12" s="8" t="s">
        <v>98</v>
      </c>
      <c r="C12" s="22">
        <v>8</v>
      </c>
      <c r="D12" s="10">
        <v>7</v>
      </c>
      <c r="E12" s="10">
        <v>14</v>
      </c>
      <c r="F12" s="23">
        <v>1</v>
      </c>
      <c r="G12" s="20">
        <v>4</v>
      </c>
      <c r="H12" s="10">
        <v>11</v>
      </c>
      <c r="I12" s="11">
        <v>4</v>
      </c>
      <c r="J12" s="19">
        <v>11</v>
      </c>
      <c r="K12" s="30">
        <f t="shared" si="0"/>
        <v>60</v>
      </c>
    </row>
    <row r="13" spans="1:15" ht="30" customHeight="1" thickBot="1" x14ac:dyDescent="0.35">
      <c r="A13" s="28" t="s">
        <v>24</v>
      </c>
      <c r="B13" s="8"/>
      <c r="C13" s="22">
        <v>9</v>
      </c>
      <c r="D13" s="12">
        <v>6</v>
      </c>
      <c r="E13" s="10">
        <v>13</v>
      </c>
      <c r="F13" s="23">
        <v>2</v>
      </c>
      <c r="G13" s="20">
        <v>3</v>
      </c>
      <c r="H13" s="10">
        <v>12</v>
      </c>
      <c r="I13" s="12">
        <v>5</v>
      </c>
      <c r="J13" s="19">
        <v>10</v>
      </c>
      <c r="K13" s="30">
        <f t="shared" si="0"/>
        <v>60</v>
      </c>
    </row>
    <row r="14" spans="1:15" ht="30" customHeight="1" thickBot="1" x14ac:dyDescent="0.35">
      <c r="A14" s="28" t="s">
        <v>25</v>
      </c>
      <c r="B14" s="8" t="s">
        <v>96</v>
      </c>
      <c r="C14" s="22">
        <v>10</v>
      </c>
      <c r="D14" s="12">
        <v>5</v>
      </c>
      <c r="E14" s="10">
        <v>12</v>
      </c>
      <c r="F14" s="24">
        <v>3</v>
      </c>
      <c r="G14" s="18">
        <v>2</v>
      </c>
      <c r="H14" s="10">
        <v>13</v>
      </c>
      <c r="I14" s="12">
        <v>6</v>
      </c>
      <c r="J14" s="19">
        <v>9</v>
      </c>
      <c r="K14" s="30">
        <f t="shared" si="0"/>
        <v>60</v>
      </c>
    </row>
    <row r="15" spans="1:15" ht="30" customHeight="1" thickBot="1" x14ac:dyDescent="0.35">
      <c r="A15" s="28" t="s">
        <v>26</v>
      </c>
      <c r="B15" s="8" t="s">
        <v>95</v>
      </c>
      <c r="C15" s="22">
        <v>11</v>
      </c>
      <c r="D15" s="11">
        <v>4</v>
      </c>
      <c r="E15" s="10">
        <v>11</v>
      </c>
      <c r="F15" s="24">
        <v>4</v>
      </c>
      <c r="G15" s="18">
        <v>1</v>
      </c>
      <c r="H15" s="10">
        <v>14</v>
      </c>
      <c r="I15" s="10">
        <v>7</v>
      </c>
      <c r="J15" s="19">
        <v>8</v>
      </c>
      <c r="K15" s="30">
        <f t="shared" si="0"/>
        <v>60</v>
      </c>
    </row>
    <row r="16" spans="1:15" ht="30" customHeight="1" thickBot="1" x14ac:dyDescent="0.35">
      <c r="A16" s="28" t="s">
        <v>27</v>
      </c>
      <c r="B16" s="8" t="s">
        <v>99</v>
      </c>
      <c r="C16" s="22">
        <v>12</v>
      </c>
      <c r="D16" s="11">
        <v>3</v>
      </c>
      <c r="E16" s="10">
        <v>10</v>
      </c>
      <c r="F16" s="25">
        <v>5</v>
      </c>
      <c r="G16" s="21">
        <v>6</v>
      </c>
      <c r="H16" s="10">
        <v>9</v>
      </c>
      <c r="I16" s="13">
        <v>2</v>
      </c>
      <c r="J16" s="19">
        <v>13</v>
      </c>
      <c r="K16" s="30">
        <f t="shared" si="0"/>
        <v>60</v>
      </c>
    </row>
    <row r="17" spans="1:11" ht="30" customHeight="1" thickBot="1" x14ac:dyDescent="0.35">
      <c r="A17" s="28" t="s">
        <v>28</v>
      </c>
      <c r="B17" s="8" t="s">
        <v>100</v>
      </c>
      <c r="C17" s="22">
        <v>13</v>
      </c>
      <c r="D17" s="13">
        <v>2</v>
      </c>
      <c r="E17" s="10">
        <v>9</v>
      </c>
      <c r="F17" s="25">
        <v>6</v>
      </c>
      <c r="G17" s="22">
        <v>7</v>
      </c>
      <c r="H17" s="10">
        <v>8</v>
      </c>
      <c r="I17" s="13">
        <v>1</v>
      </c>
      <c r="J17" s="19">
        <v>14</v>
      </c>
      <c r="K17" s="30">
        <f t="shared" si="0"/>
        <v>60</v>
      </c>
    </row>
    <row r="18" spans="1:11" ht="30" customHeight="1" thickBot="1" x14ac:dyDescent="0.35">
      <c r="A18" s="29" t="s">
        <v>29</v>
      </c>
      <c r="B18" s="14" t="s">
        <v>102</v>
      </c>
      <c r="C18" s="44">
        <v>14</v>
      </c>
      <c r="D18" s="45">
        <v>1</v>
      </c>
      <c r="E18" s="46">
        <v>8</v>
      </c>
      <c r="F18" s="47">
        <v>7</v>
      </c>
      <c r="G18" s="44">
        <v>10</v>
      </c>
      <c r="H18" s="49">
        <v>5</v>
      </c>
      <c r="I18" s="46">
        <v>12</v>
      </c>
      <c r="J18" s="50">
        <v>3</v>
      </c>
      <c r="K18" s="30">
        <f t="shared" si="0"/>
        <v>60</v>
      </c>
    </row>
    <row r="19" spans="1:11" x14ac:dyDescent="0.3">
      <c r="C19" s="1">
        <f t="shared" ref="C19:J19" si="1">SUM(C5:C18)</f>
        <v>105</v>
      </c>
      <c r="D19" s="1">
        <f t="shared" si="1"/>
        <v>105</v>
      </c>
      <c r="E19" s="1">
        <f t="shared" si="1"/>
        <v>105</v>
      </c>
      <c r="F19" s="1">
        <f t="shared" si="1"/>
        <v>105</v>
      </c>
      <c r="G19" s="1">
        <f t="shared" si="1"/>
        <v>105</v>
      </c>
      <c r="H19" s="1">
        <f t="shared" si="1"/>
        <v>105</v>
      </c>
      <c r="I19" s="1">
        <f t="shared" si="1"/>
        <v>105</v>
      </c>
      <c r="J19" s="1">
        <f t="shared" si="1"/>
        <v>105</v>
      </c>
      <c r="K19" s="31" t="s">
        <v>31</v>
      </c>
    </row>
  </sheetData>
  <mergeCells count="5">
    <mergeCell ref="K3:K4"/>
    <mergeCell ref="C3:F3"/>
    <mergeCell ref="G3:J3"/>
    <mergeCell ref="B3:B4"/>
    <mergeCell ref="A3:A4"/>
  </mergeCells>
  <phoneticPr fontId="2" type="noConversion"/>
  <pageMargins left="0.7" right="0.7" top="0.78740157499999996" bottom="0.78740157499999996" header="0.3" footer="0.3"/>
  <pageSetup paperSize="9" scale="97" fitToWidth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18"/>
  <sheetViews>
    <sheetView topLeftCell="B1" zoomScale="123" zoomScaleNormal="130" workbookViewId="0">
      <selection activeCell="P15" sqref="P15"/>
    </sheetView>
  </sheetViews>
  <sheetFormatPr defaultColWidth="8.6640625" defaultRowHeight="17.100000000000001" customHeight="1" x14ac:dyDescent="0.25"/>
  <cols>
    <col min="1" max="1" width="5.88671875" style="33" hidden="1" customWidth="1"/>
    <col min="2" max="2" width="24.44140625" style="33" customWidth="1"/>
    <col min="3" max="3" width="10.109375" style="33" hidden="1" customWidth="1"/>
    <col min="4" max="4" width="7.44140625" style="33" customWidth="1"/>
    <col min="5" max="5" width="7.109375" style="33" customWidth="1"/>
    <col min="6" max="6" width="6.77734375" style="33" customWidth="1"/>
    <col min="7" max="7" width="6.5546875" style="33" customWidth="1"/>
    <col min="8" max="8" width="7.21875" style="33" customWidth="1"/>
    <col min="9" max="9" width="6.5546875" style="33" customWidth="1"/>
    <col min="10" max="11" width="6.88671875" style="33" customWidth="1"/>
    <col min="12" max="12" width="7.5546875" style="33" customWidth="1"/>
    <col min="13" max="13" width="8.33203125" style="33" customWidth="1"/>
    <col min="14" max="14" width="8.21875" style="33" customWidth="1"/>
    <col min="15" max="17" width="8.6640625" style="33"/>
    <col min="18" max="18" width="15.109375" style="33" customWidth="1"/>
    <col min="19" max="16384" width="8.6640625" style="33"/>
  </cols>
  <sheetData>
    <row r="2" spans="1:18" ht="20.100000000000001" customHeight="1" x14ac:dyDescent="0.45">
      <c r="A2" s="7" t="s">
        <v>63</v>
      </c>
      <c r="B2" s="65" t="s">
        <v>113</v>
      </c>
      <c r="C2"/>
      <c r="D2"/>
      <c r="E2"/>
      <c r="F2"/>
      <c r="G2"/>
      <c r="H2"/>
      <c r="J2" s="2" t="s">
        <v>114</v>
      </c>
      <c r="K2" s="2"/>
    </row>
    <row r="3" spans="1:18" ht="12" customHeight="1" thickBot="1" x14ac:dyDescent="0.3"/>
    <row r="4" spans="1:18" ht="23.4" customHeight="1" x14ac:dyDescent="0.25">
      <c r="A4" s="145" t="s">
        <v>47</v>
      </c>
      <c r="B4" s="145" t="s">
        <v>46</v>
      </c>
      <c r="C4" s="145" t="s">
        <v>48</v>
      </c>
      <c r="D4" s="147" t="s">
        <v>45</v>
      </c>
      <c r="E4" s="148"/>
      <c r="F4" s="147" t="s">
        <v>44</v>
      </c>
      <c r="G4" s="148"/>
      <c r="H4" s="147" t="s">
        <v>43</v>
      </c>
      <c r="I4" s="148"/>
      <c r="J4" s="147" t="s">
        <v>42</v>
      </c>
      <c r="K4" s="148"/>
      <c r="L4" s="43" t="s">
        <v>41</v>
      </c>
      <c r="M4" s="53" t="s">
        <v>41</v>
      </c>
      <c r="N4" s="143" t="s">
        <v>40</v>
      </c>
    </row>
    <row r="5" spans="1:18" ht="21.6" customHeight="1" thickBot="1" x14ac:dyDescent="0.3">
      <c r="A5" s="146"/>
      <c r="B5" s="146"/>
      <c r="C5" s="136"/>
      <c r="D5" s="42" t="s">
        <v>39</v>
      </c>
      <c r="E5" s="40" t="s">
        <v>38</v>
      </c>
      <c r="F5" s="42" t="s">
        <v>39</v>
      </c>
      <c r="G5" s="40" t="s">
        <v>38</v>
      </c>
      <c r="H5" s="42" t="s">
        <v>39</v>
      </c>
      <c r="I5" s="40" t="s">
        <v>38</v>
      </c>
      <c r="J5" s="42" t="s">
        <v>39</v>
      </c>
      <c r="K5" s="40" t="s">
        <v>38</v>
      </c>
      <c r="L5" s="41" t="s">
        <v>39</v>
      </c>
      <c r="M5" s="55" t="s">
        <v>38</v>
      </c>
      <c r="N5" s="144"/>
    </row>
    <row r="6" spans="1:18" ht="24.9" customHeight="1" x14ac:dyDescent="0.25">
      <c r="A6" s="39">
        <v>1</v>
      </c>
      <c r="B6" s="61" t="s">
        <v>106</v>
      </c>
      <c r="C6" s="56"/>
      <c r="D6" s="66">
        <v>6</v>
      </c>
      <c r="E6" s="67">
        <v>4</v>
      </c>
      <c r="F6" s="68">
        <v>0</v>
      </c>
      <c r="G6" s="67">
        <v>12.5</v>
      </c>
      <c r="H6" s="68">
        <v>1</v>
      </c>
      <c r="I6" s="67">
        <v>10</v>
      </c>
      <c r="J6" s="68">
        <v>1</v>
      </c>
      <c r="K6" s="69">
        <v>8</v>
      </c>
      <c r="L6" s="66">
        <f>D6+F6+H6+J6</f>
        <v>8</v>
      </c>
      <c r="M6" s="70">
        <f>E6+G6+I6+K6</f>
        <v>34.5</v>
      </c>
      <c r="N6" s="71">
        <v>10</v>
      </c>
      <c r="R6" s="34"/>
    </row>
    <row r="7" spans="1:18" ht="24.9" customHeight="1" x14ac:dyDescent="0.25">
      <c r="A7" s="36"/>
      <c r="B7" s="62" t="s">
        <v>117</v>
      </c>
      <c r="C7" s="57"/>
      <c r="D7" s="72">
        <v>3</v>
      </c>
      <c r="E7" s="73">
        <v>9.5</v>
      </c>
      <c r="F7" s="74">
        <v>1</v>
      </c>
      <c r="G7" s="73">
        <v>10</v>
      </c>
      <c r="H7" s="74">
        <v>2</v>
      </c>
      <c r="I7" s="73">
        <v>7</v>
      </c>
      <c r="J7" s="74">
        <v>0</v>
      </c>
      <c r="K7" s="75">
        <v>11.5</v>
      </c>
      <c r="L7" s="72">
        <f t="shared" ref="L7:L18" si="0">D7+F7+H7+J7</f>
        <v>6</v>
      </c>
      <c r="M7" s="76">
        <f t="shared" ref="M7:M18" si="1">E7+G7+I7+K7</f>
        <v>38</v>
      </c>
      <c r="N7" s="71">
        <v>11</v>
      </c>
      <c r="R7" s="34"/>
    </row>
    <row r="8" spans="1:18" ht="24.9" customHeight="1" x14ac:dyDescent="0.25">
      <c r="A8" s="36"/>
      <c r="B8" s="62" t="s">
        <v>118</v>
      </c>
      <c r="C8" s="57"/>
      <c r="D8" s="72">
        <v>4</v>
      </c>
      <c r="E8" s="73">
        <v>7</v>
      </c>
      <c r="F8" s="74">
        <v>4</v>
      </c>
      <c r="G8" s="73">
        <v>3.5</v>
      </c>
      <c r="H8" s="74">
        <v>1</v>
      </c>
      <c r="I8" s="73">
        <v>10</v>
      </c>
      <c r="J8" s="74">
        <v>2</v>
      </c>
      <c r="K8" s="75">
        <v>5</v>
      </c>
      <c r="L8" s="72">
        <f t="shared" si="0"/>
        <v>11</v>
      </c>
      <c r="M8" s="76">
        <f t="shared" si="1"/>
        <v>25.5</v>
      </c>
      <c r="N8" s="71">
        <v>6</v>
      </c>
      <c r="R8" s="34"/>
    </row>
    <row r="9" spans="1:18" ht="24.9" customHeight="1" x14ac:dyDescent="0.25">
      <c r="A9" s="36"/>
      <c r="B9" s="62" t="s">
        <v>119</v>
      </c>
      <c r="C9" s="58"/>
      <c r="D9" s="72">
        <v>5</v>
      </c>
      <c r="E9" s="73">
        <v>6</v>
      </c>
      <c r="F9" s="74">
        <v>2</v>
      </c>
      <c r="G9" s="73">
        <v>8</v>
      </c>
      <c r="H9" s="74">
        <v>5</v>
      </c>
      <c r="I9" s="73">
        <v>4</v>
      </c>
      <c r="J9" s="74">
        <v>1</v>
      </c>
      <c r="K9" s="75">
        <v>8</v>
      </c>
      <c r="L9" s="72">
        <f t="shared" si="0"/>
        <v>13</v>
      </c>
      <c r="M9" s="76">
        <f t="shared" si="1"/>
        <v>26</v>
      </c>
      <c r="N9" s="71">
        <v>7</v>
      </c>
      <c r="O9" s="37"/>
      <c r="P9" s="37"/>
      <c r="R9" s="34"/>
    </row>
    <row r="10" spans="1:18" ht="24.9" customHeight="1" x14ac:dyDescent="0.25">
      <c r="A10" s="36"/>
      <c r="B10" s="62" t="s">
        <v>111</v>
      </c>
      <c r="C10" s="57"/>
      <c r="D10" s="72">
        <v>18</v>
      </c>
      <c r="E10" s="73">
        <v>1</v>
      </c>
      <c r="F10" s="74">
        <v>8</v>
      </c>
      <c r="G10" s="73">
        <v>1</v>
      </c>
      <c r="H10" s="74">
        <v>7</v>
      </c>
      <c r="I10" s="73">
        <v>1</v>
      </c>
      <c r="J10" s="74">
        <v>3</v>
      </c>
      <c r="K10" s="75">
        <v>2.5</v>
      </c>
      <c r="L10" s="72">
        <f t="shared" si="0"/>
        <v>36</v>
      </c>
      <c r="M10" s="76">
        <f t="shared" si="1"/>
        <v>5.5</v>
      </c>
      <c r="N10" s="71">
        <v>1</v>
      </c>
      <c r="R10" s="34"/>
    </row>
    <row r="11" spans="1:18" ht="24.9" customHeight="1" x14ac:dyDescent="0.25">
      <c r="A11" s="36"/>
      <c r="B11" s="62" t="s">
        <v>120</v>
      </c>
      <c r="C11" s="59"/>
      <c r="D11" s="72">
        <v>3</v>
      </c>
      <c r="E11" s="73">
        <v>9.5</v>
      </c>
      <c r="F11" s="74">
        <v>1</v>
      </c>
      <c r="G11" s="73">
        <v>10</v>
      </c>
      <c r="H11" s="74">
        <v>0</v>
      </c>
      <c r="I11" s="73">
        <v>12.5</v>
      </c>
      <c r="J11" s="74">
        <v>0</v>
      </c>
      <c r="K11" s="75">
        <v>11.5</v>
      </c>
      <c r="L11" s="72">
        <f t="shared" si="0"/>
        <v>4</v>
      </c>
      <c r="M11" s="76">
        <f t="shared" si="1"/>
        <v>43.5</v>
      </c>
      <c r="N11" s="71">
        <v>12</v>
      </c>
      <c r="R11" s="34"/>
    </row>
    <row r="12" spans="1:18" ht="24.9" customHeight="1" x14ac:dyDescent="0.25">
      <c r="A12" s="36"/>
      <c r="B12" s="63" t="s">
        <v>121</v>
      </c>
      <c r="C12" s="57"/>
      <c r="D12" s="72">
        <v>6</v>
      </c>
      <c r="E12" s="73">
        <v>4</v>
      </c>
      <c r="F12" s="74">
        <v>1</v>
      </c>
      <c r="G12" s="73">
        <v>10</v>
      </c>
      <c r="H12" s="74">
        <v>3</v>
      </c>
      <c r="I12" s="73">
        <v>5</v>
      </c>
      <c r="J12" s="74">
        <v>1</v>
      </c>
      <c r="K12" s="75">
        <v>8</v>
      </c>
      <c r="L12" s="72">
        <f t="shared" si="0"/>
        <v>11</v>
      </c>
      <c r="M12" s="76">
        <f t="shared" si="1"/>
        <v>27</v>
      </c>
      <c r="N12" s="71">
        <v>8</v>
      </c>
      <c r="R12" s="38"/>
    </row>
    <row r="13" spans="1:18" ht="24.9" customHeight="1" x14ac:dyDescent="0.25">
      <c r="A13" s="36"/>
      <c r="B13" s="62" t="s">
        <v>122</v>
      </c>
      <c r="C13" s="57"/>
      <c r="D13" s="72">
        <v>6</v>
      </c>
      <c r="E13" s="73">
        <v>4</v>
      </c>
      <c r="F13" s="74">
        <v>4</v>
      </c>
      <c r="G13" s="73">
        <v>3.5</v>
      </c>
      <c r="H13" s="74">
        <v>6</v>
      </c>
      <c r="I13" s="73">
        <v>2.5</v>
      </c>
      <c r="J13" s="74">
        <v>0</v>
      </c>
      <c r="K13" s="75">
        <v>11.5</v>
      </c>
      <c r="L13" s="72">
        <f t="shared" si="0"/>
        <v>16</v>
      </c>
      <c r="M13" s="76">
        <f t="shared" si="1"/>
        <v>21.5</v>
      </c>
      <c r="N13" s="71">
        <v>3</v>
      </c>
      <c r="R13" s="38"/>
    </row>
    <row r="14" spans="1:18" ht="24.9" customHeight="1" x14ac:dyDescent="0.25">
      <c r="A14" s="36"/>
      <c r="B14" s="62" t="s">
        <v>108</v>
      </c>
      <c r="C14" s="57"/>
      <c r="D14" s="72">
        <v>3</v>
      </c>
      <c r="E14" s="73">
        <v>9.5</v>
      </c>
      <c r="F14" s="74">
        <v>3</v>
      </c>
      <c r="G14" s="73">
        <v>6</v>
      </c>
      <c r="H14" s="74">
        <v>2</v>
      </c>
      <c r="I14" s="73">
        <v>7</v>
      </c>
      <c r="J14" s="74">
        <v>2</v>
      </c>
      <c r="K14" s="75">
        <v>5</v>
      </c>
      <c r="L14" s="72">
        <f t="shared" si="0"/>
        <v>10</v>
      </c>
      <c r="M14" s="76">
        <f t="shared" si="1"/>
        <v>27.5</v>
      </c>
      <c r="N14" s="71">
        <v>9</v>
      </c>
      <c r="R14" s="38"/>
    </row>
    <row r="15" spans="1:18" ht="24.9" customHeight="1" x14ac:dyDescent="0.25">
      <c r="A15" s="36"/>
      <c r="B15" s="62" t="s">
        <v>123</v>
      </c>
      <c r="C15" s="57"/>
      <c r="D15" s="72">
        <v>0</v>
      </c>
      <c r="E15" s="73">
        <v>13</v>
      </c>
      <c r="F15" s="74">
        <v>0</v>
      </c>
      <c r="G15" s="73">
        <v>12.5</v>
      </c>
      <c r="H15" s="74">
        <v>0</v>
      </c>
      <c r="I15" s="73">
        <v>12.5</v>
      </c>
      <c r="J15" s="74">
        <v>0</v>
      </c>
      <c r="K15" s="75">
        <v>11.5</v>
      </c>
      <c r="L15" s="72">
        <f t="shared" si="0"/>
        <v>0</v>
      </c>
      <c r="M15" s="76">
        <f t="shared" si="1"/>
        <v>49.5</v>
      </c>
      <c r="N15" s="71">
        <v>13</v>
      </c>
      <c r="R15" s="38"/>
    </row>
    <row r="16" spans="1:18" ht="24.9" customHeight="1" x14ac:dyDescent="0.25">
      <c r="A16" s="36"/>
      <c r="B16" s="62" t="s">
        <v>109</v>
      </c>
      <c r="C16" s="57"/>
      <c r="D16" s="72">
        <v>9</v>
      </c>
      <c r="E16" s="73">
        <v>2</v>
      </c>
      <c r="F16" s="74">
        <v>3</v>
      </c>
      <c r="G16" s="73">
        <v>6</v>
      </c>
      <c r="H16" s="74">
        <v>1</v>
      </c>
      <c r="I16" s="73">
        <v>10</v>
      </c>
      <c r="J16" s="74">
        <v>2</v>
      </c>
      <c r="K16" s="75">
        <v>5</v>
      </c>
      <c r="L16" s="72">
        <f t="shared" si="0"/>
        <v>15</v>
      </c>
      <c r="M16" s="76">
        <f t="shared" si="1"/>
        <v>23</v>
      </c>
      <c r="N16" s="71">
        <v>5</v>
      </c>
      <c r="R16" s="34"/>
    </row>
    <row r="17" spans="1:18" ht="24.9" customHeight="1" x14ac:dyDescent="0.25">
      <c r="A17" s="131"/>
      <c r="B17" s="125" t="s">
        <v>110</v>
      </c>
      <c r="C17" s="59"/>
      <c r="D17" s="126">
        <v>3</v>
      </c>
      <c r="E17" s="127">
        <v>9.5</v>
      </c>
      <c r="F17" s="128">
        <v>7</v>
      </c>
      <c r="G17" s="127">
        <v>2</v>
      </c>
      <c r="H17" s="128">
        <v>2</v>
      </c>
      <c r="I17" s="127">
        <v>7</v>
      </c>
      <c r="J17" s="128">
        <v>3</v>
      </c>
      <c r="K17" s="129">
        <v>2.5</v>
      </c>
      <c r="L17" s="72">
        <f t="shared" si="0"/>
        <v>15</v>
      </c>
      <c r="M17" s="76">
        <f t="shared" si="1"/>
        <v>21</v>
      </c>
      <c r="N17" s="130">
        <v>2</v>
      </c>
      <c r="R17" s="34"/>
    </row>
    <row r="18" spans="1:18" ht="24.9" customHeight="1" thickBot="1" x14ac:dyDescent="0.3">
      <c r="A18" s="35"/>
      <c r="B18" s="64" t="s">
        <v>107</v>
      </c>
      <c r="C18" s="60"/>
      <c r="D18" s="77">
        <v>1</v>
      </c>
      <c r="E18" s="78">
        <v>12</v>
      </c>
      <c r="F18" s="79">
        <v>3</v>
      </c>
      <c r="G18" s="78">
        <v>6</v>
      </c>
      <c r="H18" s="79">
        <v>6</v>
      </c>
      <c r="I18" s="78">
        <v>2.5</v>
      </c>
      <c r="J18" s="79">
        <v>4</v>
      </c>
      <c r="K18" s="80">
        <v>1</v>
      </c>
      <c r="L18" s="77">
        <f t="shared" si="0"/>
        <v>14</v>
      </c>
      <c r="M18" s="81">
        <f t="shared" si="1"/>
        <v>21.5</v>
      </c>
      <c r="N18" s="82">
        <v>4</v>
      </c>
      <c r="O18" s="37"/>
      <c r="R18" s="34"/>
    </row>
  </sheetData>
  <mergeCells count="8">
    <mergeCell ref="N4:N5"/>
    <mergeCell ref="C4:C5"/>
    <mergeCell ref="A4:A5"/>
    <mergeCell ref="B4:B5"/>
    <mergeCell ref="D4:E4"/>
    <mergeCell ref="F4:G4"/>
    <mergeCell ref="H4:I4"/>
    <mergeCell ref="J4:K4"/>
  </mergeCells>
  <pageMargins left="0.25" right="0.25" top="0.75" bottom="0.75" header="0.3" footer="0.3"/>
  <pageSetup paperSize="9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R17"/>
  <sheetViews>
    <sheetView topLeftCell="B1" zoomScale="123" zoomScaleNormal="130" workbookViewId="0">
      <selection activeCell="S13" sqref="S13"/>
    </sheetView>
  </sheetViews>
  <sheetFormatPr defaultColWidth="8.6640625" defaultRowHeight="17.100000000000001" customHeight="1" x14ac:dyDescent="0.25"/>
  <cols>
    <col min="1" max="1" width="5.88671875" style="33" hidden="1" customWidth="1"/>
    <col min="2" max="2" width="24.44140625" style="33" customWidth="1"/>
    <col min="3" max="3" width="10.109375" style="33" hidden="1" customWidth="1"/>
    <col min="4" max="4" width="6.6640625" style="33" customWidth="1"/>
    <col min="5" max="5" width="6.77734375" style="33" customWidth="1"/>
    <col min="6" max="6" width="6.6640625" style="33" customWidth="1"/>
    <col min="7" max="7" width="6.5546875" style="33" customWidth="1"/>
    <col min="8" max="8" width="7" style="33" customWidth="1"/>
    <col min="9" max="9" width="6.5546875" style="33" customWidth="1"/>
    <col min="10" max="10" width="7.21875" style="33" customWidth="1"/>
    <col min="11" max="11" width="6.88671875" style="33" customWidth="1"/>
    <col min="12" max="12" width="8.5546875" style="33" customWidth="1"/>
    <col min="13" max="13" width="8.33203125" style="33" customWidth="1"/>
    <col min="14" max="14" width="8.5546875" style="33" customWidth="1"/>
    <col min="15" max="17" width="8.6640625" style="33"/>
    <col min="18" max="18" width="15.109375" style="33" customWidth="1"/>
    <col min="19" max="16384" width="8.6640625" style="33"/>
  </cols>
  <sheetData>
    <row r="2" spans="1:18" ht="20.100000000000001" customHeight="1" x14ac:dyDescent="0.45">
      <c r="A2" s="7" t="s">
        <v>87</v>
      </c>
      <c r="B2" s="65" t="s">
        <v>112</v>
      </c>
      <c r="C2"/>
      <c r="D2"/>
      <c r="E2"/>
      <c r="F2"/>
      <c r="G2"/>
      <c r="H2"/>
      <c r="J2" s="2" t="s">
        <v>114</v>
      </c>
      <c r="K2" s="2"/>
    </row>
    <row r="3" spans="1:18" ht="12" customHeight="1" thickBot="1" x14ac:dyDescent="0.3"/>
    <row r="4" spans="1:18" ht="30" customHeight="1" x14ac:dyDescent="0.25">
      <c r="A4" s="145" t="s">
        <v>47</v>
      </c>
      <c r="B4" s="145" t="s">
        <v>46</v>
      </c>
      <c r="C4" s="145" t="s">
        <v>48</v>
      </c>
      <c r="D4" s="147" t="s">
        <v>45</v>
      </c>
      <c r="E4" s="148"/>
      <c r="F4" s="147" t="s">
        <v>44</v>
      </c>
      <c r="G4" s="148"/>
      <c r="H4" s="147" t="s">
        <v>43</v>
      </c>
      <c r="I4" s="148"/>
      <c r="J4" s="147" t="s">
        <v>42</v>
      </c>
      <c r="K4" s="148"/>
      <c r="L4" s="43" t="s">
        <v>41</v>
      </c>
      <c r="M4" s="53" t="s">
        <v>41</v>
      </c>
      <c r="N4" s="149" t="s">
        <v>40</v>
      </c>
    </row>
    <row r="5" spans="1:18" ht="30" customHeight="1" thickBot="1" x14ac:dyDescent="0.3">
      <c r="A5" s="146"/>
      <c r="B5" s="146"/>
      <c r="C5" s="136"/>
      <c r="D5" s="42" t="s">
        <v>39</v>
      </c>
      <c r="E5" s="40" t="s">
        <v>38</v>
      </c>
      <c r="F5" s="42" t="s">
        <v>39</v>
      </c>
      <c r="G5" s="40" t="s">
        <v>38</v>
      </c>
      <c r="H5" s="42" t="s">
        <v>39</v>
      </c>
      <c r="I5" s="40" t="s">
        <v>38</v>
      </c>
      <c r="J5" s="42" t="s">
        <v>39</v>
      </c>
      <c r="K5" s="40" t="s">
        <v>38</v>
      </c>
      <c r="L5" s="41" t="s">
        <v>39</v>
      </c>
      <c r="M5" s="55" t="s">
        <v>38</v>
      </c>
      <c r="N5" s="144"/>
    </row>
    <row r="6" spans="1:18" ht="24.9" customHeight="1" x14ac:dyDescent="0.25">
      <c r="A6" s="39"/>
      <c r="B6" s="61"/>
      <c r="C6" s="56"/>
      <c r="D6" s="83"/>
      <c r="E6" s="84"/>
      <c r="F6" s="85"/>
      <c r="G6" s="84"/>
      <c r="H6" s="85"/>
      <c r="I6" s="84"/>
      <c r="J6" s="85"/>
      <c r="K6" s="86"/>
      <c r="L6" s="66">
        <f>D6+F6+H6+J6</f>
        <v>0</v>
      </c>
      <c r="M6" s="70">
        <f>E6+G6+I6+K6</f>
        <v>0</v>
      </c>
      <c r="N6" s="95">
        <v>5</v>
      </c>
      <c r="R6" s="34"/>
    </row>
    <row r="7" spans="1:18" ht="24.9" customHeight="1" x14ac:dyDescent="0.25">
      <c r="A7" s="36"/>
      <c r="B7" s="62"/>
      <c r="C7" s="57"/>
      <c r="D7" s="87"/>
      <c r="E7" s="88"/>
      <c r="F7" s="89"/>
      <c r="G7" s="88"/>
      <c r="H7" s="89"/>
      <c r="I7" s="88"/>
      <c r="J7" s="89"/>
      <c r="K7" s="90"/>
      <c r="L7" s="72">
        <f t="shared" ref="L7:L17" si="0">D7+F7+H7+J7</f>
        <v>0</v>
      </c>
      <c r="M7" s="76">
        <f t="shared" ref="M7:M17" si="1">E7+G7+I7+K7</f>
        <v>0</v>
      </c>
      <c r="N7" s="96">
        <v>3</v>
      </c>
      <c r="R7" s="34"/>
    </row>
    <row r="8" spans="1:18" ht="24.9" customHeight="1" x14ac:dyDescent="0.25">
      <c r="A8" s="36"/>
      <c r="B8" s="62"/>
      <c r="C8" s="57"/>
      <c r="D8" s="87"/>
      <c r="E8" s="88"/>
      <c r="F8" s="89"/>
      <c r="G8" s="88"/>
      <c r="H8" s="89"/>
      <c r="I8" s="88"/>
      <c r="J8" s="89"/>
      <c r="K8" s="90"/>
      <c r="L8" s="72">
        <f t="shared" si="0"/>
        <v>0</v>
      </c>
      <c r="M8" s="76">
        <f t="shared" si="1"/>
        <v>0</v>
      </c>
      <c r="N8" s="96">
        <v>9</v>
      </c>
      <c r="R8" s="34"/>
    </row>
    <row r="9" spans="1:18" ht="24.9" customHeight="1" x14ac:dyDescent="0.25">
      <c r="A9" s="36"/>
      <c r="B9" s="62"/>
      <c r="C9" s="58"/>
      <c r="D9" s="87"/>
      <c r="E9" s="88"/>
      <c r="F9" s="89"/>
      <c r="G9" s="88"/>
      <c r="H9" s="89"/>
      <c r="I9" s="88"/>
      <c r="J9" s="89"/>
      <c r="K9" s="90"/>
      <c r="L9" s="72">
        <f t="shared" si="0"/>
        <v>0</v>
      </c>
      <c r="M9" s="76">
        <f t="shared" si="1"/>
        <v>0</v>
      </c>
      <c r="N9" s="96">
        <v>4</v>
      </c>
      <c r="O9" s="37"/>
      <c r="P9" s="37"/>
      <c r="R9" s="34"/>
    </row>
    <row r="10" spans="1:18" ht="24.9" customHeight="1" x14ac:dyDescent="0.25">
      <c r="A10" s="36"/>
      <c r="B10" s="62"/>
      <c r="C10" s="57"/>
      <c r="D10" s="87"/>
      <c r="E10" s="88"/>
      <c r="F10" s="89"/>
      <c r="G10" s="88"/>
      <c r="H10" s="89"/>
      <c r="I10" s="88"/>
      <c r="J10" s="89"/>
      <c r="K10" s="90"/>
      <c r="L10" s="72">
        <f t="shared" si="0"/>
        <v>0</v>
      </c>
      <c r="M10" s="76">
        <f t="shared" si="1"/>
        <v>0</v>
      </c>
      <c r="N10" s="96">
        <v>7</v>
      </c>
      <c r="R10" s="34"/>
    </row>
    <row r="11" spans="1:18" ht="24.9" customHeight="1" x14ac:dyDescent="0.25">
      <c r="A11" s="36"/>
      <c r="B11" s="62"/>
      <c r="C11" s="59"/>
      <c r="D11" s="87"/>
      <c r="E11" s="88"/>
      <c r="F11" s="89"/>
      <c r="G11" s="88"/>
      <c r="H11" s="89"/>
      <c r="I11" s="88"/>
      <c r="J11" s="89"/>
      <c r="K11" s="90"/>
      <c r="L11" s="72">
        <f t="shared" si="0"/>
        <v>0</v>
      </c>
      <c r="M11" s="76">
        <f t="shared" si="1"/>
        <v>0</v>
      </c>
      <c r="N11" s="96">
        <v>8</v>
      </c>
      <c r="R11" s="34"/>
    </row>
    <row r="12" spans="1:18" ht="24.9" customHeight="1" x14ac:dyDescent="0.25">
      <c r="A12" s="36"/>
      <c r="B12" s="63"/>
      <c r="C12" s="57"/>
      <c r="D12" s="87"/>
      <c r="E12" s="88"/>
      <c r="F12" s="89"/>
      <c r="G12" s="88"/>
      <c r="H12" s="89"/>
      <c r="I12" s="88"/>
      <c r="J12" s="89"/>
      <c r="K12" s="90"/>
      <c r="L12" s="72">
        <f t="shared" si="0"/>
        <v>0</v>
      </c>
      <c r="M12" s="76">
        <f t="shared" si="1"/>
        <v>0</v>
      </c>
      <c r="N12" s="96">
        <v>12</v>
      </c>
      <c r="R12" s="38"/>
    </row>
    <row r="13" spans="1:18" ht="24.9" customHeight="1" x14ac:dyDescent="0.25">
      <c r="A13" s="36"/>
      <c r="B13" s="62"/>
      <c r="C13" s="57"/>
      <c r="D13" s="87"/>
      <c r="E13" s="88"/>
      <c r="F13" s="89"/>
      <c r="G13" s="88"/>
      <c r="H13" s="89"/>
      <c r="I13" s="88"/>
      <c r="J13" s="89"/>
      <c r="K13" s="90"/>
      <c r="L13" s="72">
        <f t="shared" si="0"/>
        <v>0</v>
      </c>
      <c r="M13" s="76">
        <f t="shared" si="1"/>
        <v>0</v>
      </c>
      <c r="N13" s="96">
        <v>10</v>
      </c>
      <c r="R13" s="38"/>
    </row>
    <row r="14" spans="1:18" ht="24.9" customHeight="1" x14ac:dyDescent="0.25">
      <c r="A14" s="36"/>
      <c r="B14" s="62"/>
      <c r="C14" s="57"/>
      <c r="D14" s="87"/>
      <c r="E14" s="88"/>
      <c r="F14" s="89"/>
      <c r="G14" s="88"/>
      <c r="H14" s="89"/>
      <c r="I14" s="88"/>
      <c r="J14" s="89"/>
      <c r="K14" s="90"/>
      <c r="L14" s="72">
        <f t="shared" si="0"/>
        <v>0</v>
      </c>
      <c r="M14" s="76">
        <f t="shared" si="1"/>
        <v>0</v>
      </c>
      <c r="N14" s="96">
        <v>6</v>
      </c>
      <c r="R14" s="38"/>
    </row>
    <row r="15" spans="1:18" ht="24.9" customHeight="1" x14ac:dyDescent="0.25">
      <c r="A15" s="36"/>
      <c r="B15" s="62"/>
      <c r="C15" s="57"/>
      <c r="D15" s="87"/>
      <c r="E15" s="88"/>
      <c r="F15" s="89"/>
      <c r="G15" s="88"/>
      <c r="H15" s="89"/>
      <c r="I15" s="88"/>
      <c r="J15" s="89"/>
      <c r="K15" s="90"/>
      <c r="L15" s="72">
        <f t="shared" si="0"/>
        <v>0</v>
      </c>
      <c r="M15" s="76">
        <f t="shared" si="1"/>
        <v>0</v>
      </c>
      <c r="N15" s="96">
        <v>2</v>
      </c>
      <c r="R15" s="38"/>
    </row>
    <row r="16" spans="1:18" ht="24.9" customHeight="1" x14ac:dyDescent="0.25">
      <c r="A16" s="36"/>
      <c r="B16" s="62"/>
      <c r="C16" s="57"/>
      <c r="D16" s="87"/>
      <c r="E16" s="88"/>
      <c r="F16" s="89"/>
      <c r="G16" s="88"/>
      <c r="H16" s="89"/>
      <c r="I16" s="88"/>
      <c r="J16" s="89"/>
      <c r="K16" s="90"/>
      <c r="L16" s="72">
        <f t="shared" si="0"/>
        <v>0</v>
      </c>
      <c r="M16" s="76">
        <f t="shared" si="1"/>
        <v>0</v>
      </c>
      <c r="N16" s="96">
        <v>1</v>
      </c>
      <c r="R16" s="34"/>
    </row>
    <row r="17" spans="1:18" ht="24.9" customHeight="1" thickBot="1" x14ac:dyDescent="0.3">
      <c r="A17" s="35"/>
      <c r="B17" s="64"/>
      <c r="C17" s="60"/>
      <c r="D17" s="91"/>
      <c r="E17" s="92"/>
      <c r="F17" s="93"/>
      <c r="G17" s="92"/>
      <c r="H17" s="93"/>
      <c r="I17" s="92"/>
      <c r="J17" s="93"/>
      <c r="K17" s="94"/>
      <c r="L17" s="77">
        <f t="shared" si="0"/>
        <v>0</v>
      </c>
      <c r="M17" s="81">
        <f t="shared" si="1"/>
        <v>0</v>
      </c>
      <c r="N17" s="97">
        <v>11</v>
      </c>
      <c r="O17" s="37"/>
      <c r="R17" s="34"/>
    </row>
  </sheetData>
  <mergeCells count="8">
    <mergeCell ref="J4:K4"/>
    <mergeCell ref="N4:N5"/>
    <mergeCell ref="A4:A5"/>
    <mergeCell ref="B4:B5"/>
    <mergeCell ref="C4:C5"/>
    <mergeCell ref="D4:E4"/>
    <mergeCell ref="F4:G4"/>
    <mergeCell ref="H4:I4"/>
  </mergeCells>
  <pageMargins left="0.25" right="0.25" top="0.75" bottom="0.75" header="0.3" footer="0.3"/>
  <pageSetup paperSize="9" scale="95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Q19"/>
  <sheetViews>
    <sheetView tabSelected="1" zoomScale="123" zoomScaleNormal="130" workbookViewId="0">
      <selection activeCell="B4" sqref="B4:B5"/>
    </sheetView>
  </sheetViews>
  <sheetFormatPr defaultColWidth="8.6640625" defaultRowHeight="17.100000000000001" customHeight="1" x14ac:dyDescent="0.25"/>
  <cols>
    <col min="1" max="1" width="5.88671875" style="33" customWidth="1"/>
    <col min="2" max="2" width="24.44140625" style="33" customWidth="1"/>
    <col min="3" max="3" width="10.109375" style="33" hidden="1" customWidth="1"/>
    <col min="4" max="5" width="8" style="33" customWidth="1"/>
    <col min="6" max="6" width="8.88671875" style="33" customWidth="1"/>
    <col min="7" max="8" width="8.109375" style="33" customWidth="1"/>
    <col min="9" max="9" width="9.109375" style="33" customWidth="1"/>
    <col min="10" max="10" width="9.21875" style="33" customWidth="1"/>
    <col min="11" max="11" width="7.6640625" style="33" customWidth="1"/>
    <col min="12" max="12" width="8.88671875" style="33" customWidth="1"/>
    <col min="13" max="13" width="10.33203125" style="52" customWidth="1"/>
    <col min="14" max="16" width="8.6640625" style="33"/>
    <col min="17" max="17" width="15.109375" style="33" customWidth="1"/>
    <col min="18" max="16384" width="8.6640625" style="33"/>
  </cols>
  <sheetData>
    <row r="2" spans="1:17" ht="20.100000000000001" customHeight="1" x14ac:dyDescent="0.4">
      <c r="A2" s="65" t="s">
        <v>131</v>
      </c>
      <c r="B2"/>
      <c r="C2"/>
      <c r="D2"/>
      <c r="E2"/>
      <c r="F2"/>
      <c r="G2"/>
      <c r="H2"/>
      <c r="I2" s="2" t="s">
        <v>114</v>
      </c>
      <c r="J2" s="2"/>
      <c r="K2" s="54"/>
      <c r="L2" s="54"/>
      <c r="M2" s="54"/>
      <c r="N2" s="54"/>
    </row>
    <row r="3" spans="1:17" ht="12" customHeight="1" thickBot="1" x14ac:dyDescent="0.3"/>
    <row r="4" spans="1:17" ht="25.2" customHeight="1" x14ac:dyDescent="0.25">
      <c r="A4" s="151" t="s">
        <v>47</v>
      </c>
      <c r="B4" s="151" t="s">
        <v>46</v>
      </c>
      <c r="C4" s="151" t="s">
        <v>48</v>
      </c>
      <c r="D4" s="152" t="s">
        <v>124</v>
      </c>
      <c r="E4" s="153"/>
      <c r="F4" s="154"/>
      <c r="G4" s="152" t="s">
        <v>125</v>
      </c>
      <c r="H4" s="153"/>
      <c r="I4" s="153"/>
      <c r="J4" s="155" t="s">
        <v>86</v>
      </c>
      <c r="K4" s="155" t="s">
        <v>85</v>
      </c>
      <c r="L4" s="155" t="s">
        <v>84</v>
      </c>
      <c r="M4" s="155" t="s">
        <v>82</v>
      </c>
    </row>
    <row r="5" spans="1:17" ht="30" customHeight="1" thickBot="1" x14ac:dyDescent="0.3">
      <c r="A5" s="156"/>
      <c r="B5" s="156"/>
      <c r="C5" s="157"/>
      <c r="D5" s="158" t="s">
        <v>40</v>
      </c>
      <c r="E5" s="159" t="s">
        <v>83</v>
      </c>
      <c r="F5" s="160" t="s">
        <v>39</v>
      </c>
      <c r="G5" s="161" t="s">
        <v>40</v>
      </c>
      <c r="H5" s="162" t="s">
        <v>83</v>
      </c>
      <c r="I5" s="163" t="s">
        <v>39</v>
      </c>
      <c r="J5" s="164"/>
      <c r="K5" s="164"/>
      <c r="L5" s="164"/>
      <c r="M5" s="165"/>
    </row>
    <row r="6" spans="1:17" ht="24.9" customHeight="1" x14ac:dyDescent="0.25">
      <c r="A6" s="98"/>
      <c r="B6" s="61" t="s">
        <v>106</v>
      </c>
      <c r="C6" s="124"/>
      <c r="D6" s="99">
        <v>10</v>
      </c>
      <c r="E6" s="100">
        <v>34.5</v>
      </c>
      <c r="F6" s="101">
        <v>8</v>
      </c>
      <c r="G6" s="99">
        <v>10</v>
      </c>
      <c r="H6" s="102">
        <v>34</v>
      </c>
      <c r="I6" s="101">
        <v>8</v>
      </c>
      <c r="J6" s="99">
        <f t="shared" ref="J6:J18" si="0">E6+H6</f>
        <v>68.5</v>
      </c>
      <c r="K6" s="101">
        <f t="shared" ref="K6:K18" si="1">F6+I6</f>
        <v>16</v>
      </c>
      <c r="L6" s="103">
        <f t="shared" ref="L6:L18" si="2">D6+G6</f>
        <v>20</v>
      </c>
      <c r="M6" s="166">
        <v>10</v>
      </c>
      <c r="Q6" s="34"/>
    </row>
    <row r="7" spans="1:17" ht="24.9" customHeight="1" x14ac:dyDescent="0.25">
      <c r="A7" s="104"/>
      <c r="B7" s="62" t="s">
        <v>117</v>
      </c>
      <c r="C7" s="105"/>
      <c r="D7" s="106">
        <v>11</v>
      </c>
      <c r="E7" s="107">
        <v>38</v>
      </c>
      <c r="F7" s="108">
        <v>6</v>
      </c>
      <c r="G7" s="109">
        <v>3</v>
      </c>
      <c r="H7" s="110">
        <v>21.5</v>
      </c>
      <c r="I7" s="111">
        <v>13</v>
      </c>
      <c r="J7" s="109">
        <f t="shared" si="0"/>
        <v>59.5</v>
      </c>
      <c r="K7" s="111">
        <f t="shared" si="1"/>
        <v>19</v>
      </c>
      <c r="L7" s="112">
        <f t="shared" si="2"/>
        <v>14</v>
      </c>
      <c r="M7" s="167">
        <v>7</v>
      </c>
      <c r="Q7" s="34"/>
    </row>
    <row r="8" spans="1:17" ht="24.9" customHeight="1" x14ac:dyDescent="0.25">
      <c r="A8" s="104"/>
      <c r="B8" s="62" t="s">
        <v>127</v>
      </c>
      <c r="C8" s="105"/>
      <c r="D8" s="106">
        <v>6</v>
      </c>
      <c r="E8" s="107">
        <v>25.5</v>
      </c>
      <c r="F8" s="108">
        <v>11</v>
      </c>
      <c r="G8" s="109">
        <v>7</v>
      </c>
      <c r="H8" s="110">
        <v>25.5</v>
      </c>
      <c r="I8" s="111">
        <v>12</v>
      </c>
      <c r="J8" s="109">
        <f t="shared" si="0"/>
        <v>51</v>
      </c>
      <c r="K8" s="111">
        <f t="shared" si="1"/>
        <v>23</v>
      </c>
      <c r="L8" s="112">
        <f t="shared" si="2"/>
        <v>13</v>
      </c>
      <c r="M8" s="167">
        <v>5</v>
      </c>
      <c r="Q8" s="34"/>
    </row>
    <row r="9" spans="1:17" ht="24.9" customHeight="1" x14ac:dyDescent="0.25">
      <c r="A9" s="104"/>
      <c r="B9" s="62" t="s">
        <v>119</v>
      </c>
      <c r="C9" s="113"/>
      <c r="D9" s="106">
        <v>7</v>
      </c>
      <c r="E9" s="107">
        <v>26</v>
      </c>
      <c r="F9" s="108">
        <v>13</v>
      </c>
      <c r="G9" s="109">
        <v>9</v>
      </c>
      <c r="H9" s="110">
        <v>33.5</v>
      </c>
      <c r="I9" s="111">
        <v>8</v>
      </c>
      <c r="J9" s="109">
        <f t="shared" si="0"/>
        <v>59.5</v>
      </c>
      <c r="K9" s="111">
        <f t="shared" si="1"/>
        <v>21</v>
      </c>
      <c r="L9" s="112">
        <f t="shared" si="2"/>
        <v>16</v>
      </c>
      <c r="M9" s="167">
        <v>9</v>
      </c>
      <c r="N9" s="37"/>
      <c r="O9" s="37"/>
      <c r="Q9" s="34"/>
    </row>
    <row r="10" spans="1:17" ht="24.9" customHeight="1" x14ac:dyDescent="0.25">
      <c r="A10" s="104"/>
      <c r="B10" s="62" t="s">
        <v>111</v>
      </c>
      <c r="C10" s="113"/>
      <c r="D10" s="106">
        <v>1</v>
      </c>
      <c r="E10" s="107">
        <v>5.5</v>
      </c>
      <c r="F10" s="108">
        <v>36</v>
      </c>
      <c r="G10" s="109">
        <v>2</v>
      </c>
      <c r="H10" s="110">
        <v>16.5</v>
      </c>
      <c r="I10" s="111">
        <v>19</v>
      </c>
      <c r="J10" s="109">
        <f t="shared" si="0"/>
        <v>22</v>
      </c>
      <c r="K10" s="111">
        <f t="shared" si="1"/>
        <v>55</v>
      </c>
      <c r="L10" s="112">
        <f t="shared" si="2"/>
        <v>3</v>
      </c>
      <c r="M10" s="167">
        <v>1</v>
      </c>
      <c r="Q10" s="34"/>
    </row>
    <row r="11" spans="1:17" ht="24.9" customHeight="1" x14ac:dyDescent="0.25">
      <c r="A11" s="104"/>
      <c r="B11" s="62" t="s">
        <v>128</v>
      </c>
      <c r="C11" s="114"/>
      <c r="D11" s="106">
        <v>12</v>
      </c>
      <c r="E11" s="107">
        <v>43.5</v>
      </c>
      <c r="F11" s="108">
        <v>4</v>
      </c>
      <c r="G11" s="109">
        <v>8</v>
      </c>
      <c r="H11" s="110">
        <v>25.5</v>
      </c>
      <c r="I11" s="111">
        <v>10</v>
      </c>
      <c r="J11" s="109">
        <f t="shared" si="0"/>
        <v>69</v>
      </c>
      <c r="K11" s="111">
        <f t="shared" si="1"/>
        <v>14</v>
      </c>
      <c r="L11" s="112">
        <f t="shared" si="2"/>
        <v>20</v>
      </c>
      <c r="M11" s="167">
        <v>11</v>
      </c>
      <c r="Q11" s="34"/>
    </row>
    <row r="12" spans="1:17" ht="24.9" customHeight="1" x14ac:dyDescent="0.25">
      <c r="A12" s="104"/>
      <c r="B12" s="63" t="s">
        <v>129</v>
      </c>
      <c r="C12" s="105"/>
      <c r="D12" s="106">
        <v>8</v>
      </c>
      <c r="E12" s="107">
        <v>27</v>
      </c>
      <c r="F12" s="108">
        <v>11</v>
      </c>
      <c r="G12" s="109">
        <v>5</v>
      </c>
      <c r="H12" s="110">
        <v>23.5</v>
      </c>
      <c r="I12" s="111">
        <v>11</v>
      </c>
      <c r="J12" s="109">
        <f t="shared" si="0"/>
        <v>50.5</v>
      </c>
      <c r="K12" s="111">
        <f t="shared" si="1"/>
        <v>22</v>
      </c>
      <c r="L12" s="112">
        <f t="shared" si="2"/>
        <v>13</v>
      </c>
      <c r="M12" s="167">
        <v>6</v>
      </c>
      <c r="Q12" s="38"/>
    </row>
    <row r="13" spans="1:17" ht="24.9" customHeight="1" x14ac:dyDescent="0.25">
      <c r="A13" s="104"/>
      <c r="B13" s="62" t="s">
        <v>122</v>
      </c>
      <c r="C13" s="105"/>
      <c r="D13" s="106">
        <v>3</v>
      </c>
      <c r="E13" s="107">
        <v>21.5</v>
      </c>
      <c r="F13" s="108">
        <v>16</v>
      </c>
      <c r="G13" s="109">
        <v>6</v>
      </c>
      <c r="H13" s="110">
        <v>24</v>
      </c>
      <c r="I13" s="111">
        <v>11</v>
      </c>
      <c r="J13" s="109">
        <f t="shared" si="0"/>
        <v>45.5</v>
      </c>
      <c r="K13" s="111">
        <f t="shared" si="1"/>
        <v>27</v>
      </c>
      <c r="L13" s="112">
        <f t="shared" si="2"/>
        <v>9</v>
      </c>
      <c r="M13" s="167">
        <v>4</v>
      </c>
      <c r="Q13" s="38"/>
    </row>
    <row r="14" spans="1:17" ht="24.9" customHeight="1" x14ac:dyDescent="0.25">
      <c r="A14" s="104"/>
      <c r="B14" s="62" t="s">
        <v>108</v>
      </c>
      <c r="C14" s="105"/>
      <c r="D14" s="106">
        <v>9</v>
      </c>
      <c r="E14" s="107">
        <v>27.5</v>
      </c>
      <c r="F14" s="108">
        <v>10</v>
      </c>
      <c r="G14" s="109">
        <v>12</v>
      </c>
      <c r="H14" s="110">
        <v>40.5</v>
      </c>
      <c r="I14" s="111">
        <v>4</v>
      </c>
      <c r="J14" s="109">
        <f t="shared" si="0"/>
        <v>68</v>
      </c>
      <c r="K14" s="111">
        <f t="shared" si="1"/>
        <v>14</v>
      </c>
      <c r="L14" s="112">
        <f t="shared" si="2"/>
        <v>21</v>
      </c>
      <c r="M14" s="167">
        <v>12</v>
      </c>
      <c r="Q14" s="38"/>
    </row>
    <row r="15" spans="1:17" ht="24.9" customHeight="1" x14ac:dyDescent="0.25">
      <c r="A15" s="104"/>
      <c r="B15" s="62" t="s">
        <v>123</v>
      </c>
      <c r="C15" s="105"/>
      <c r="D15" s="106">
        <v>13</v>
      </c>
      <c r="E15" s="107">
        <v>49.5</v>
      </c>
      <c r="F15" s="108">
        <v>0</v>
      </c>
      <c r="G15" s="109">
        <v>13</v>
      </c>
      <c r="H15" s="110">
        <v>48.5</v>
      </c>
      <c r="I15" s="111">
        <v>0</v>
      </c>
      <c r="J15" s="109">
        <f t="shared" si="0"/>
        <v>98</v>
      </c>
      <c r="K15" s="111">
        <f t="shared" si="1"/>
        <v>0</v>
      </c>
      <c r="L15" s="112">
        <f t="shared" si="2"/>
        <v>26</v>
      </c>
      <c r="M15" s="167">
        <v>13</v>
      </c>
      <c r="Q15" s="38"/>
    </row>
    <row r="16" spans="1:17" ht="24.9" customHeight="1" x14ac:dyDescent="0.25">
      <c r="A16" s="104"/>
      <c r="B16" s="62" t="s">
        <v>130</v>
      </c>
      <c r="C16" s="105"/>
      <c r="D16" s="106">
        <v>5</v>
      </c>
      <c r="E16" s="107">
        <v>23</v>
      </c>
      <c r="F16" s="108">
        <v>15</v>
      </c>
      <c r="G16" s="109">
        <v>1</v>
      </c>
      <c r="H16" s="110">
        <v>15.5</v>
      </c>
      <c r="I16" s="111">
        <v>15</v>
      </c>
      <c r="J16" s="109">
        <f t="shared" si="0"/>
        <v>38.5</v>
      </c>
      <c r="K16" s="111">
        <f t="shared" si="1"/>
        <v>30</v>
      </c>
      <c r="L16" s="112">
        <f t="shared" si="2"/>
        <v>6</v>
      </c>
      <c r="M16" s="167">
        <v>2</v>
      </c>
      <c r="Q16" s="34"/>
    </row>
    <row r="17" spans="1:17" ht="24.9" customHeight="1" x14ac:dyDescent="0.25">
      <c r="A17" s="132"/>
      <c r="B17" s="125" t="s">
        <v>110</v>
      </c>
      <c r="C17" s="114"/>
      <c r="D17" s="133">
        <v>2</v>
      </c>
      <c r="E17" s="134">
        <v>21</v>
      </c>
      <c r="F17" s="135">
        <v>15</v>
      </c>
      <c r="G17" s="106">
        <v>4</v>
      </c>
      <c r="H17" s="150">
        <v>21.5</v>
      </c>
      <c r="I17" s="111">
        <v>13</v>
      </c>
      <c r="J17" s="109">
        <f t="shared" si="0"/>
        <v>42.5</v>
      </c>
      <c r="K17" s="111">
        <f t="shared" si="1"/>
        <v>28</v>
      </c>
      <c r="L17" s="112">
        <f t="shared" si="2"/>
        <v>6</v>
      </c>
      <c r="M17" s="168">
        <v>3</v>
      </c>
      <c r="Q17" s="34"/>
    </row>
    <row r="18" spans="1:17" ht="24.9" customHeight="1" thickBot="1" x14ac:dyDescent="0.3">
      <c r="A18" s="115"/>
      <c r="B18" s="64" t="s">
        <v>107</v>
      </c>
      <c r="C18" s="116"/>
      <c r="D18" s="117">
        <v>4</v>
      </c>
      <c r="E18" s="118">
        <v>21.5</v>
      </c>
      <c r="F18" s="119">
        <v>14</v>
      </c>
      <c r="G18" s="120">
        <v>11</v>
      </c>
      <c r="H18" s="121">
        <v>34</v>
      </c>
      <c r="I18" s="122">
        <v>7</v>
      </c>
      <c r="J18" s="120">
        <f t="shared" si="0"/>
        <v>55.5</v>
      </c>
      <c r="K18" s="122">
        <f t="shared" si="1"/>
        <v>21</v>
      </c>
      <c r="L18" s="123">
        <f t="shared" si="2"/>
        <v>15</v>
      </c>
      <c r="M18" s="169">
        <v>8</v>
      </c>
      <c r="N18" s="37"/>
      <c r="Q18" s="34"/>
    </row>
    <row r="19" spans="1:17" ht="17.100000000000001" customHeight="1" x14ac:dyDescent="0.25">
      <c r="B19" s="33" t="s">
        <v>126</v>
      </c>
    </row>
  </sheetData>
  <autoFilter ref="M4:M18" xr:uid="{00000000-0009-0000-0000-000004000000}">
    <sortState xmlns:xlrd2="http://schemas.microsoft.com/office/spreadsheetml/2017/richdata2" ref="A7:M18">
      <sortCondition ref="M4:M18"/>
    </sortState>
  </autoFilter>
  <mergeCells count="9">
    <mergeCell ref="M4:M5"/>
    <mergeCell ref="A4:A5"/>
    <mergeCell ref="B4:B5"/>
    <mergeCell ref="C4:C5"/>
    <mergeCell ref="D4:F4"/>
    <mergeCell ref="G4:I4"/>
    <mergeCell ref="J4:J5"/>
    <mergeCell ref="K4:K5"/>
    <mergeCell ref="L4:L5"/>
  </mergeCells>
  <pageMargins left="0.25" right="0.25" top="0.75" bottom="0.75" header="0.3" footer="0.3"/>
  <pageSetup paperSize="9" scale="95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Harmonogram </vt:lpstr>
      <vt:lpstr>Start 8.kol</vt:lpstr>
      <vt:lpstr>Výsledky 23. 5. 2026</vt:lpstr>
      <vt:lpstr>Výsledky 25.5.2025</vt:lpstr>
      <vt:lpstr>Výsledky celkem</vt:lpstr>
    </vt:vector>
  </TitlesOfParts>
  <Company>Smiths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Tesicky, Vlastimil (JLUT)</dc:creator>
  <cp:lastModifiedBy>Palino Kubiš</cp:lastModifiedBy>
  <cp:lastPrinted>2025-05-24T11:56:51Z</cp:lastPrinted>
  <dcterms:created xsi:type="dcterms:W3CDTF">2020-02-09T18:33:56Z</dcterms:created>
  <dcterms:modified xsi:type="dcterms:W3CDTF">2026-05-25T12:11:02Z</dcterms:modified>
</cp:coreProperties>
</file>