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Prívlač/"/>
    </mc:Choice>
  </mc:AlternateContent>
  <xr:revisionPtr revIDLastSave="139" documentId="8_{35A139F4-2B92-4CB0-8BFD-39F3A2089A71}" xr6:coauthVersionLast="47" xr6:coauthVersionMax="47" xr10:uidLastSave="{CBCE8F95-494E-425C-BC45-415E31F940AB}"/>
  <bookViews>
    <workbookView xWindow="-108" yWindow="-108" windowWidth="23256" windowHeight="12576" firstSheet="1" activeTab="10" xr2:uid="{00000000-000D-0000-FFFF-FFFF00000000}"/>
  </bookViews>
  <sheets>
    <sheet name="SO - A" sheetId="1" r:id="rId1"/>
    <sheet name="SO - B" sheetId="2" r:id="rId2"/>
    <sheet name="SO - C" sheetId="3" r:id="rId3"/>
    <sheet name="SO - D" sheetId="4" r:id="rId4"/>
    <sheet name="SO spolu" sheetId="5" r:id="rId5"/>
    <sheet name="NE - A" sheetId="6" r:id="rId6"/>
    <sheet name="NE - B" sheetId="7" r:id="rId7"/>
    <sheet name="NE - C" sheetId="8" r:id="rId8"/>
    <sheet name="NE - D" sheetId="9" r:id="rId9"/>
    <sheet name="NE SPOLU" sheetId="10" r:id="rId10"/>
    <sheet name="CELKOM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5" i="5"/>
  <c r="I6" i="5"/>
  <c r="I7" i="5"/>
  <c r="I8" i="5"/>
  <c r="I9" i="5"/>
  <c r="I10" i="5"/>
  <c r="I11" i="5"/>
  <c r="I12" i="5"/>
  <c r="I5" i="5"/>
  <c r="G6" i="5"/>
  <c r="G7" i="5"/>
  <c r="G8" i="5"/>
  <c r="G9" i="5"/>
  <c r="G10" i="5"/>
  <c r="G11" i="5"/>
  <c r="G12" i="5"/>
  <c r="G5" i="5"/>
  <c r="D6" i="5"/>
  <c r="D7" i="5"/>
  <c r="D8" i="5"/>
  <c r="D9" i="5"/>
  <c r="D10" i="5"/>
  <c r="D11" i="5"/>
  <c r="D12" i="5"/>
  <c r="D5" i="5"/>
  <c r="M6" i="10"/>
  <c r="M7" i="10"/>
  <c r="M8" i="10"/>
  <c r="M9" i="10"/>
  <c r="M10" i="10"/>
  <c r="M11" i="10"/>
  <c r="M12" i="10"/>
  <c r="M5" i="10"/>
  <c r="J6" i="10"/>
  <c r="J7" i="10"/>
  <c r="J8" i="10"/>
  <c r="J9" i="10"/>
  <c r="J10" i="10"/>
  <c r="J11" i="10"/>
  <c r="J12" i="10"/>
  <c r="J5" i="10"/>
  <c r="G6" i="10"/>
  <c r="G7" i="10"/>
  <c r="G8" i="10"/>
  <c r="G9" i="10"/>
  <c r="G10" i="10"/>
  <c r="G11" i="10"/>
  <c r="G12" i="10"/>
  <c r="G5" i="10"/>
  <c r="D6" i="10"/>
  <c r="D7" i="10"/>
  <c r="D8" i="10"/>
  <c r="D9" i="10"/>
  <c r="D10" i="10"/>
  <c r="D11" i="10"/>
  <c r="D12" i="10"/>
  <c r="D5" i="10"/>
  <c r="Q12" i="9"/>
  <c r="P12" i="9"/>
  <c r="Q11" i="9"/>
  <c r="P11" i="9"/>
  <c r="Q10" i="9"/>
  <c r="P10" i="9"/>
  <c r="Q9" i="9"/>
  <c r="P9" i="9"/>
  <c r="Q8" i="9"/>
  <c r="P8" i="9"/>
  <c r="Q7" i="9"/>
  <c r="P7" i="9"/>
  <c r="Q6" i="9"/>
  <c r="P6" i="9"/>
  <c r="Q5" i="9"/>
  <c r="P5" i="9"/>
  <c r="P5" i="6"/>
  <c r="Q5" i="6"/>
  <c r="P6" i="6"/>
  <c r="Q6" i="6"/>
  <c r="P7" i="6"/>
  <c r="Q7" i="6"/>
  <c r="P8" i="6"/>
  <c r="Q8" i="6"/>
  <c r="P9" i="6"/>
  <c r="Q9" i="6"/>
  <c r="P10" i="6"/>
  <c r="Q10" i="6"/>
  <c r="P11" i="6"/>
  <c r="Q11" i="6"/>
  <c r="P12" i="6"/>
  <c r="Q12" i="6"/>
  <c r="Q12" i="8" l="1"/>
  <c r="P12" i="8"/>
  <c r="Q11" i="8"/>
  <c r="P11" i="8"/>
  <c r="Q10" i="8"/>
  <c r="P10" i="8"/>
  <c r="Q9" i="8"/>
  <c r="P9" i="8"/>
  <c r="Q8" i="8"/>
  <c r="P8" i="8"/>
  <c r="Q7" i="8"/>
  <c r="P7" i="8"/>
  <c r="Q6" i="8"/>
  <c r="P6" i="8"/>
  <c r="Q5" i="8"/>
  <c r="P5" i="8"/>
  <c r="P5" i="2" l="1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5" i="4"/>
  <c r="Q5" i="4"/>
  <c r="P6" i="4"/>
  <c r="Q6" i="4"/>
  <c r="P7" i="4"/>
  <c r="Q7" i="4"/>
  <c r="P8" i="4"/>
  <c r="Q8" i="4"/>
  <c r="P9" i="4"/>
  <c r="Q9" i="4"/>
  <c r="P10" i="4"/>
  <c r="Q10" i="4"/>
  <c r="P11" i="4"/>
  <c r="Q11" i="4"/>
  <c r="P12" i="4"/>
  <c r="Q12" i="4"/>
  <c r="K12" i="10"/>
  <c r="I12" i="10"/>
  <c r="K11" i="10"/>
  <c r="I11" i="10"/>
  <c r="K10" i="10"/>
  <c r="I10" i="10"/>
  <c r="K9" i="10"/>
  <c r="K8" i="10"/>
  <c r="K7" i="10"/>
  <c r="K6" i="10"/>
  <c r="K5" i="10"/>
  <c r="J12" i="5"/>
  <c r="J11" i="5"/>
  <c r="J10" i="5"/>
  <c r="J9" i="5"/>
  <c r="J8" i="5"/>
  <c r="J7" i="5"/>
  <c r="J6" i="5"/>
  <c r="J5" i="5"/>
  <c r="I9" i="10" l="1"/>
  <c r="I8" i="10"/>
  <c r="I7" i="10"/>
  <c r="I6" i="10"/>
  <c r="I5" i="10"/>
  <c r="Q12" i="7"/>
  <c r="P12" i="7"/>
  <c r="F12" i="10" s="1"/>
  <c r="Q11" i="7"/>
  <c r="P11" i="7"/>
  <c r="Q10" i="7"/>
  <c r="P10" i="7"/>
  <c r="Q9" i="7"/>
  <c r="P9" i="7"/>
  <c r="F9" i="10" s="1"/>
  <c r="Q8" i="7"/>
  <c r="P8" i="7"/>
  <c r="F8" i="10" s="1"/>
  <c r="Q7" i="7"/>
  <c r="P7" i="7"/>
  <c r="F7" i="10" s="1"/>
  <c r="Q6" i="7"/>
  <c r="P6" i="7"/>
  <c r="F6" i="10" s="1"/>
  <c r="Q5" i="7"/>
  <c r="P5" i="7"/>
  <c r="F5" i="10" s="1"/>
  <c r="P5" i="1"/>
  <c r="Q5" i="1"/>
  <c r="P6" i="1"/>
  <c r="Q6" i="1"/>
  <c r="P7" i="1"/>
  <c r="Q7" i="1"/>
  <c r="P8" i="1"/>
  <c r="Q8" i="1"/>
  <c r="P9" i="1"/>
  <c r="Q9" i="1"/>
  <c r="Q10" i="1"/>
  <c r="Q11" i="1"/>
  <c r="Q12" i="1"/>
  <c r="J12" i="11"/>
  <c r="K11" i="5"/>
  <c r="Q12" i="3"/>
  <c r="H12" i="11" s="1"/>
  <c r="P12" i="3"/>
  <c r="H12" i="5" s="1"/>
  <c r="G12" i="11" s="1"/>
  <c r="Q11" i="3"/>
  <c r="H11" i="11" s="1"/>
  <c r="P11" i="3"/>
  <c r="H11" i="5" s="1"/>
  <c r="G11" i="11" s="1"/>
  <c r="Q10" i="3"/>
  <c r="H10" i="11" s="1"/>
  <c r="P10" i="3"/>
  <c r="H10" i="5" s="1"/>
  <c r="G10" i="11" s="1"/>
  <c r="F11" i="5"/>
  <c r="F10" i="5"/>
  <c r="M12" i="5"/>
  <c r="K12" i="5"/>
  <c r="F12" i="5"/>
  <c r="E12" i="5"/>
  <c r="M11" i="5"/>
  <c r="E11" i="5"/>
  <c r="M10" i="5"/>
  <c r="K10" i="5"/>
  <c r="E10" i="5"/>
  <c r="M9" i="5"/>
  <c r="E9" i="5"/>
  <c r="M8" i="5"/>
  <c r="E8" i="5"/>
  <c r="M7" i="5"/>
  <c r="E7" i="5"/>
  <c r="M6" i="5"/>
  <c r="E6" i="5"/>
  <c r="M5" i="5"/>
  <c r="E5" i="5"/>
  <c r="K9" i="5"/>
  <c r="K8" i="5"/>
  <c r="K7" i="5"/>
  <c r="K6" i="5"/>
  <c r="K5" i="5"/>
  <c r="Q9" i="3"/>
  <c r="P9" i="3"/>
  <c r="H9" i="5" s="1"/>
  <c r="Q8" i="3"/>
  <c r="P8" i="3"/>
  <c r="H8" i="5" s="1"/>
  <c r="Q7" i="3"/>
  <c r="P7" i="3"/>
  <c r="H7" i="5" s="1"/>
  <c r="Q6" i="3"/>
  <c r="P6" i="3"/>
  <c r="H6" i="5" s="1"/>
  <c r="Q5" i="3"/>
  <c r="P5" i="3"/>
  <c r="H5" i="5" s="1"/>
  <c r="F9" i="5"/>
  <c r="F8" i="5"/>
  <c r="F7" i="5"/>
  <c r="F6" i="5"/>
  <c r="F5" i="5"/>
  <c r="N12" i="10"/>
  <c r="L12" i="10"/>
  <c r="H12" i="10"/>
  <c r="E12" i="10"/>
  <c r="C12" i="10"/>
  <c r="I12" i="11" l="1"/>
  <c r="H9" i="11"/>
  <c r="H8" i="11"/>
  <c r="H6" i="11"/>
  <c r="H5" i="11"/>
  <c r="H7" i="11"/>
  <c r="P11" i="5"/>
  <c r="P10" i="5"/>
  <c r="E12" i="11"/>
  <c r="F12" i="11"/>
  <c r="P12" i="5"/>
  <c r="G8" i="11"/>
  <c r="G9" i="11"/>
  <c r="G6" i="11"/>
  <c r="G7" i="11"/>
  <c r="P9" i="5"/>
  <c r="P8" i="5"/>
  <c r="P7" i="5"/>
  <c r="P6" i="5"/>
  <c r="Q12" i="10"/>
  <c r="O12" i="10"/>
  <c r="P5" i="5"/>
  <c r="P12" i="10" l="1"/>
  <c r="G5" i="11"/>
  <c r="H6" i="10"/>
  <c r="H7" i="10"/>
  <c r="H8" i="10"/>
  <c r="H9" i="10"/>
  <c r="H10" i="10"/>
  <c r="H11" i="10"/>
  <c r="H5" i="10"/>
  <c r="E6" i="11"/>
  <c r="E7" i="11"/>
  <c r="E8" i="11"/>
  <c r="E9" i="11"/>
  <c r="F10" i="10"/>
  <c r="E10" i="11" s="1"/>
  <c r="F11" i="10"/>
  <c r="E11" i="11" s="1"/>
  <c r="E5" i="11"/>
  <c r="D5" i="11"/>
  <c r="E6" i="10"/>
  <c r="E7" i="10"/>
  <c r="E8" i="10"/>
  <c r="E9" i="10"/>
  <c r="E10" i="10"/>
  <c r="E11" i="10"/>
  <c r="E5" i="10"/>
  <c r="C6" i="10"/>
  <c r="C7" i="10"/>
  <c r="C8" i="10"/>
  <c r="C9" i="10"/>
  <c r="C10" i="10"/>
  <c r="C11" i="10"/>
  <c r="C5" i="10"/>
  <c r="N6" i="10"/>
  <c r="N7" i="10"/>
  <c r="N8" i="10"/>
  <c r="N9" i="10"/>
  <c r="N10" i="10"/>
  <c r="N11" i="10"/>
  <c r="N5" i="10"/>
  <c r="J11" i="11"/>
  <c r="L11" i="10"/>
  <c r="I11" i="11" s="1"/>
  <c r="J10" i="11"/>
  <c r="L10" i="10"/>
  <c r="I10" i="11" s="1"/>
  <c r="J9" i="11"/>
  <c r="L9" i="10"/>
  <c r="I9" i="11" s="1"/>
  <c r="J8" i="11"/>
  <c r="L8" i="10"/>
  <c r="I8" i="11" s="1"/>
  <c r="J7" i="11"/>
  <c r="L7" i="10"/>
  <c r="I7" i="11" s="1"/>
  <c r="J6" i="11"/>
  <c r="L6" i="10"/>
  <c r="I6" i="11" s="1"/>
  <c r="J5" i="11"/>
  <c r="L5" i="10"/>
  <c r="I5" i="11" s="1"/>
  <c r="F11" i="11"/>
  <c r="F10" i="11"/>
  <c r="F9" i="11"/>
  <c r="F8" i="11"/>
  <c r="F7" i="11"/>
  <c r="F6" i="11"/>
  <c r="F5" i="11"/>
  <c r="O6" i="5"/>
  <c r="O7" i="5"/>
  <c r="O8" i="5"/>
  <c r="O9" i="5"/>
  <c r="C6" i="5"/>
  <c r="N6" i="5" s="1"/>
  <c r="C7" i="5"/>
  <c r="N7" i="5" s="1"/>
  <c r="C8" i="5"/>
  <c r="N8" i="5" s="1"/>
  <c r="C9" i="5"/>
  <c r="N9" i="5" s="1"/>
  <c r="C10" i="5"/>
  <c r="C11" i="5"/>
  <c r="C12" i="5"/>
  <c r="C5" i="5"/>
  <c r="N5" i="5" s="1"/>
  <c r="D10" i="11" l="1"/>
  <c r="O10" i="5"/>
  <c r="D12" i="11"/>
  <c r="L12" i="11" s="1"/>
  <c r="O12" i="5"/>
  <c r="D11" i="11"/>
  <c r="O11" i="5"/>
  <c r="D8" i="11"/>
  <c r="D9" i="11"/>
  <c r="D7" i="11"/>
  <c r="D6" i="11"/>
  <c r="C9" i="11"/>
  <c r="K9" i="11" s="1"/>
  <c r="C8" i="11"/>
  <c r="K8" i="11" s="1"/>
  <c r="C7" i="11"/>
  <c r="K7" i="11" s="1"/>
  <c r="C6" i="11"/>
  <c r="K6" i="11" s="1"/>
  <c r="C12" i="11"/>
  <c r="K12" i="11" s="1"/>
  <c r="N12" i="5"/>
  <c r="C11" i="11"/>
  <c r="K11" i="11" s="1"/>
  <c r="N11" i="5"/>
  <c r="C10" i="11"/>
  <c r="K10" i="11" s="1"/>
  <c r="N10" i="5"/>
  <c r="C5" i="11"/>
  <c r="K5" i="11" s="1"/>
  <c r="Q11" i="10"/>
  <c r="Q5" i="10"/>
  <c r="L5" i="11" s="1"/>
  <c r="Q10" i="10"/>
  <c r="Q7" i="10"/>
  <c r="Q8" i="10"/>
  <c r="Q6" i="10"/>
  <c r="Q9" i="10"/>
  <c r="L10" i="11" l="1"/>
  <c r="L11" i="11"/>
  <c r="L9" i="11"/>
  <c r="L6" i="11"/>
  <c r="L8" i="11"/>
  <c r="L7" i="11"/>
  <c r="P7" i="10"/>
  <c r="P5" i="10"/>
  <c r="O5" i="5"/>
  <c r="P11" i="10"/>
  <c r="P10" i="10"/>
  <c r="P8" i="10"/>
  <c r="P9" i="10"/>
  <c r="P6" i="10"/>
  <c r="O7" i="10"/>
  <c r="O11" i="10" l="1"/>
  <c r="O6" i="10"/>
  <c r="O10" i="10"/>
  <c r="O9" i="10"/>
  <c r="O8" i="10"/>
  <c r="O5" i="10"/>
</calcChain>
</file>

<file path=xl/sharedStrings.xml><?xml version="1.0" encoding="utf-8"?>
<sst xmlns="http://schemas.openxmlformats.org/spreadsheetml/2006/main" count="498" uniqueCount="61">
  <si>
    <t>1.časť</t>
  </si>
  <si>
    <t>2.časť</t>
  </si>
  <si>
    <t>3.časť</t>
  </si>
  <si>
    <t>4.časť</t>
  </si>
  <si>
    <t>Družstvo</t>
  </si>
  <si>
    <t>Meno pretekára</t>
  </si>
  <si>
    <t>číslo</t>
  </si>
  <si>
    <t>Súčet</t>
  </si>
  <si>
    <t>štart</t>
  </si>
  <si>
    <t>2. liga LRU Prívlač -   Sektor:</t>
  </si>
  <si>
    <t>A</t>
  </si>
  <si>
    <t>B</t>
  </si>
  <si>
    <t>C</t>
  </si>
  <si>
    <t>D</t>
  </si>
  <si>
    <t>2. liga LRU Prívlač -   CELKOM</t>
  </si>
  <si>
    <t>Sobota</t>
  </si>
  <si>
    <t>2. liga LRU Prívlač -   Nedeľa</t>
  </si>
  <si>
    <t>2. liga LRU Prívlač -   Sobota</t>
  </si>
  <si>
    <t>Púchov</t>
  </si>
  <si>
    <t>Banská Bystrica B</t>
  </si>
  <si>
    <t>Bardejov</t>
  </si>
  <si>
    <t>Ružomberok</t>
  </si>
  <si>
    <t>Žilina</t>
  </si>
  <si>
    <t>Banská Bystrica A</t>
  </si>
  <si>
    <t>Vranov nad Topľou B</t>
  </si>
  <si>
    <t>Humenné</t>
  </si>
  <si>
    <t>Hl.rozhodca: Peter Brcko</t>
  </si>
  <si>
    <t>Garant: Richar Hatala</t>
  </si>
  <si>
    <t>Riaditeľ: Matej Rosiar</t>
  </si>
  <si>
    <t>Vranov n/T. 1.9.2024</t>
  </si>
  <si>
    <t>Konečné poradie</t>
  </si>
  <si>
    <t>body</t>
  </si>
  <si>
    <t>umiest.</t>
  </si>
  <si>
    <t>por</t>
  </si>
  <si>
    <t>umiest</t>
  </si>
  <si>
    <t>Porad. číslo</t>
  </si>
  <si>
    <t>Konečné  poradie</t>
  </si>
  <si>
    <t>-</t>
  </si>
  <si>
    <t>Porad. Číslo</t>
  </si>
  <si>
    <t>Nekoranec Lukáš</t>
  </si>
  <si>
    <t>Bedri Peter</t>
  </si>
  <si>
    <t>Majer Milan</t>
  </si>
  <si>
    <t>Tkáč Andrej</t>
  </si>
  <si>
    <t>Rosiar Matej</t>
  </si>
  <si>
    <t>Baláži Peter</t>
  </si>
  <si>
    <t>Hromňáková Veronika</t>
  </si>
  <si>
    <t>Berák Lukáš</t>
  </si>
  <si>
    <t>Tadesse Jakub</t>
  </si>
  <si>
    <t>Muchanič Rastislav</t>
  </si>
  <si>
    <t>Dubový Marián</t>
  </si>
  <si>
    <t>Ďurana Peter</t>
  </si>
  <si>
    <t>Štaffen Michal</t>
  </si>
  <si>
    <t>Sorokáč Matej</t>
  </si>
  <si>
    <t>Zošiak Michal</t>
  </si>
  <si>
    <t>Fedor Ľubomír</t>
  </si>
  <si>
    <t>Hlavatý Ján</t>
  </si>
  <si>
    <t>Chaľ Vladimír</t>
  </si>
  <si>
    <t>Patraš Marek</t>
  </si>
  <si>
    <t>Lukič Jakub</t>
  </si>
  <si>
    <t>Nedeľa</t>
  </si>
  <si>
    <t>Por.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</si>
</sst>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Bradley Hand ITC"/>
      <family val="4"/>
    </font>
    <font>
      <sz val="8"/>
      <color theme="1"/>
      <name val="Calibri"/>
      <family val="2"/>
      <charset val="238"/>
      <scheme val="minor"/>
    </font>
    <font>
      <sz val="10"/>
      <color theme="1"/>
      <name val="Bradley Hand ITC"/>
      <family val="4"/>
    </font>
    <font>
      <b/>
      <sz val="8"/>
      <color theme="1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right" vertical="center"/>
    </xf>
    <xf numFmtId="1" fontId="2" fillId="0" borderId="2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164" fontId="10" fillId="0" borderId="0" xfId="0" applyNumberFormat="1" applyFont="1"/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right" vertical="center"/>
    </xf>
    <xf numFmtId="1" fontId="3" fillId="0" borderId="19" xfId="0" applyNumberFormat="1" applyFont="1" applyBorder="1" applyAlignment="1">
      <alignment horizontal="right" vertical="center"/>
    </xf>
    <xf numFmtId="1" fontId="3" fillId="0" borderId="20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" fontId="10" fillId="0" borderId="30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left" vertical="center"/>
    </xf>
    <xf numFmtId="1" fontId="2" fillId="0" borderId="40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right" vertical="center"/>
    </xf>
    <xf numFmtId="164" fontId="7" fillId="0" borderId="3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right" vertical="center"/>
    </xf>
    <xf numFmtId="164" fontId="7" fillId="0" borderId="3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8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workbookViewId="0">
      <selection activeCell="N11" sqref="N11"/>
    </sheetView>
  </sheetViews>
  <sheetFormatPr defaultRowHeight="15.6" x14ac:dyDescent="0.4"/>
  <cols>
    <col min="1" max="1" width="6.109375" bestFit="1" customWidth="1"/>
    <col min="2" max="2" width="17.44140625" bestFit="1" customWidth="1"/>
    <col min="3" max="3" width="18.6640625" customWidth="1"/>
    <col min="4" max="4" width="5.33203125" style="4" bestFit="1" customWidth="1"/>
    <col min="5" max="5" width="4.6640625" bestFit="1" customWidth="1"/>
    <col min="6" max="6" width="6.88671875" bestFit="1" customWidth="1"/>
    <col min="7" max="7" width="5.33203125" bestFit="1" customWidth="1"/>
    <col min="8" max="8" width="4.6640625" bestFit="1" customWidth="1"/>
    <col min="9" max="9" width="6.88671875" bestFit="1" customWidth="1"/>
    <col min="10" max="10" width="7.109375" bestFit="1" customWidth="1"/>
    <col min="11" max="11" width="4.6640625" bestFit="1" customWidth="1"/>
    <col min="12" max="12" width="6.88671875" bestFit="1" customWidth="1"/>
    <col min="13" max="13" width="5.33203125" bestFit="1" customWidth="1"/>
    <col min="14" max="14" width="4.6640625" bestFit="1" customWidth="1"/>
    <col min="15" max="15" width="6.88671875" bestFit="1" customWidth="1"/>
    <col min="16" max="16" width="4.6640625" bestFit="1" customWidth="1"/>
    <col min="17" max="17" width="6.6640625" bestFit="1" customWidth="1"/>
    <col min="18" max="18" width="8.6640625" bestFit="1" customWidth="1"/>
    <col min="22" max="22" width="6.109375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10</v>
      </c>
      <c r="M1" s="135" t="s">
        <v>15</v>
      </c>
      <c r="N1" s="135"/>
      <c r="O1" s="135"/>
      <c r="P1" s="135"/>
      <c r="Q1" s="135"/>
      <c r="R1" s="135"/>
    </row>
    <row r="2" spans="1:18" ht="30" customHeight="1" thickBot="1" x14ac:dyDescent="0.35">
      <c r="D2"/>
    </row>
    <row r="3" spans="1:18" s="18" customFormat="1" ht="30" customHeight="1" x14ac:dyDescent="0.3">
      <c r="A3" s="128" t="s">
        <v>38</v>
      </c>
      <c r="B3" s="130" t="s">
        <v>4</v>
      </c>
      <c r="C3" s="132" t="s">
        <v>5</v>
      </c>
      <c r="D3" s="134" t="s">
        <v>0</v>
      </c>
      <c r="E3" s="134"/>
      <c r="F3" s="125"/>
      <c r="G3" s="134" t="s">
        <v>1</v>
      </c>
      <c r="H3" s="134"/>
      <c r="I3" s="125"/>
      <c r="J3" s="134" t="s">
        <v>2</v>
      </c>
      <c r="K3" s="134"/>
      <c r="L3" s="125"/>
      <c r="M3" s="134" t="s">
        <v>3</v>
      </c>
      <c r="N3" s="134"/>
      <c r="O3" s="125"/>
      <c r="P3" s="124" t="s">
        <v>7</v>
      </c>
      <c r="Q3" s="125"/>
      <c r="R3" s="126" t="s">
        <v>30</v>
      </c>
    </row>
    <row r="4" spans="1:18" s="18" customFormat="1" ht="30" customHeight="1" thickBot="1" x14ac:dyDescent="0.35">
      <c r="A4" s="129"/>
      <c r="B4" s="131"/>
      <c r="C4" s="133"/>
      <c r="D4" s="34" t="s">
        <v>8</v>
      </c>
      <c r="E4" s="35" t="s">
        <v>31</v>
      </c>
      <c r="F4" s="36" t="s">
        <v>32</v>
      </c>
      <c r="G4" s="34" t="s">
        <v>8</v>
      </c>
      <c r="H4" s="35" t="s">
        <v>31</v>
      </c>
      <c r="I4" s="36" t="s">
        <v>32</v>
      </c>
      <c r="J4" s="34" t="s">
        <v>8</v>
      </c>
      <c r="K4" s="35" t="s">
        <v>31</v>
      </c>
      <c r="L4" s="36" t="s">
        <v>32</v>
      </c>
      <c r="M4" s="34" t="s">
        <v>8</v>
      </c>
      <c r="N4" s="35" t="s">
        <v>31</v>
      </c>
      <c r="O4" s="36" t="s">
        <v>32</v>
      </c>
      <c r="P4" s="87" t="s">
        <v>31</v>
      </c>
      <c r="Q4" s="36" t="s">
        <v>34</v>
      </c>
      <c r="R4" s="127"/>
    </row>
    <row r="5" spans="1:18" ht="30" customHeight="1" x14ac:dyDescent="0.3">
      <c r="A5" s="15">
        <v>1</v>
      </c>
      <c r="B5" s="28" t="s">
        <v>22</v>
      </c>
      <c r="C5" s="29" t="s">
        <v>44</v>
      </c>
      <c r="D5" s="26">
        <v>1</v>
      </c>
      <c r="E5" s="121">
        <v>4</v>
      </c>
      <c r="F5" s="27">
        <v>1</v>
      </c>
      <c r="G5" s="26">
        <v>4</v>
      </c>
      <c r="H5" s="121">
        <v>0</v>
      </c>
      <c r="I5" s="27">
        <v>4.5</v>
      </c>
      <c r="J5" s="26">
        <v>2</v>
      </c>
      <c r="K5" s="121">
        <v>0</v>
      </c>
      <c r="L5" s="27">
        <v>3.5</v>
      </c>
      <c r="M5" s="12">
        <v>5</v>
      </c>
      <c r="N5" s="121">
        <v>1</v>
      </c>
      <c r="O5" s="27">
        <v>1</v>
      </c>
      <c r="P5" s="88">
        <f>E5+H5+K5+N5</f>
        <v>5</v>
      </c>
      <c r="Q5" s="89">
        <f>F5+I5+L5+O5</f>
        <v>10</v>
      </c>
      <c r="R5" s="84">
        <v>1</v>
      </c>
    </row>
    <row r="6" spans="1:18" ht="30" customHeight="1" x14ac:dyDescent="0.3">
      <c r="A6" s="16">
        <v>2</v>
      </c>
      <c r="B6" s="30" t="s">
        <v>25</v>
      </c>
      <c r="C6" s="78" t="s">
        <v>45</v>
      </c>
      <c r="D6" s="6">
        <v>5</v>
      </c>
      <c r="E6" s="122">
        <v>0</v>
      </c>
      <c r="F6" s="10">
        <v>4.5</v>
      </c>
      <c r="G6" s="6">
        <v>1</v>
      </c>
      <c r="H6" s="122">
        <v>0</v>
      </c>
      <c r="I6" s="10">
        <v>4.5</v>
      </c>
      <c r="J6" s="6">
        <v>3</v>
      </c>
      <c r="K6" s="122">
        <v>1</v>
      </c>
      <c r="L6" s="10">
        <v>1</v>
      </c>
      <c r="M6" s="12">
        <v>3</v>
      </c>
      <c r="N6" s="122">
        <v>0</v>
      </c>
      <c r="O6" s="10">
        <v>3.5</v>
      </c>
      <c r="P6" s="54">
        <f t="shared" ref="P6:Q12" si="0">E6+H6+K6+N6</f>
        <v>1</v>
      </c>
      <c r="Q6" s="90">
        <f t="shared" si="0"/>
        <v>13.5</v>
      </c>
      <c r="R6" s="85">
        <v>4</v>
      </c>
    </row>
    <row r="7" spans="1:18" ht="30" customHeight="1" x14ac:dyDescent="0.3">
      <c r="A7" s="16">
        <v>3</v>
      </c>
      <c r="B7" s="30" t="s">
        <v>23</v>
      </c>
      <c r="C7" s="31" t="s">
        <v>46</v>
      </c>
      <c r="D7" s="6">
        <v>3</v>
      </c>
      <c r="E7" s="122">
        <v>0</v>
      </c>
      <c r="F7" s="10">
        <v>4.5</v>
      </c>
      <c r="G7" s="6">
        <v>2</v>
      </c>
      <c r="H7" s="122">
        <v>1</v>
      </c>
      <c r="I7" s="10">
        <v>2.5</v>
      </c>
      <c r="J7" s="6">
        <v>5</v>
      </c>
      <c r="K7" s="122">
        <v>0</v>
      </c>
      <c r="L7" s="10">
        <v>3.5</v>
      </c>
      <c r="M7" s="12">
        <v>2</v>
      </c>
      <c r="N7" s="122">
        <v>0</v>
      </c>
      <c r="O7" s="10">
        <v>3.5</v>
      </c>
      <c r="P7" s="54">
        <f t="shared" si="0"/>
        <v>1</v>
      </c>
      <c r="Q7" s="90">
        <f t="shared" si="0"/>
        <v>14</v>
      </c>
      <c r="R7" s="85">
        <v>5</v>
      </c>
    </row>
    <row r="8" spans="1:18" ht="30" customHeight="1" x14ac:dyDescent="0.3">
      <c r="A8" s="16">
        <v>4</v>
      </c>
      <c r="B8" s="30" t="s">
        <v>20</v>
      </c>
      <c r="C8" s="31" t="s">
        <v>47</v>
      </c>
      <c r="D8" s="6">
        <v>4</v>
      </c>
      <c r="E8" s="122">
        <v>1</v>
      </c>
      <c r="F8" s="10">
        <v>2.5</v>
      </c>
      <c r="G8" s="6">
        <v>3</v>
      </c>
      <c r="H8" s="122">
        <v>1</v>
      </c>
      <c r="I8" s="10">
        <v>2.5</v>
      </c>
      <c r="J8" s="6">
        <v>4</v>
      </c>
      <c r="K8" s="122">
        <v>0</v>
      </c>
      <c r="L8" s="10">
        <v>3.5</v>
      </c>
      <c r="M8" s="12">
        <v>1</v>
      </c>
      <c r="N8" s="122">
        <v>0</v>
      </c>
      <c r="O8" s="10">
        <v>3.5</v>
      </c>
      <c r="P8" s="54">
        <f t="shared" si="0"/>
        <v>2</v>
      </c>
      <c r="Q8" s="90">
        <f t="shared" si="0"/>
        <v>12</v>
      </c>
      <c r="R8" s="85">
        <v>3</v>
      </c>
    </row>
    <row r="9" spans="1:18" ht="30" customHeight="1" x14ac:dyDescent="0.3">
      <c r="A9" s="16">
        <v>5</v>
      </c>
      <c r="B9" s="30" t="s">
        <v>24</v>
      </c>
      <c r="C9" s="31" t="s">
        <v>48</v>
      </c>
      <c r="D9" s="6">
        <v>2</v>
      </c>
      <c r="E9" s="122">
        <v>1</v>
      </c>
      <c r="F9" s="10">
        <v>2.5</v>
      </c>
      <c r="G9" s="6">
        <v>5</v>
      </c>
      <c r="H9" s="122">
        <v>2</v>
      </c>
      <c r="I9" s="10">
        <v>1</v>
      </c>
      <c r="J9" s="6">
        <v>1</v>
      </c>
      <c r="K9" s="122">
        <v>0</v>
      </c>
      <c r="L9" s="10">
        <v>3.5</v>
      </c>
      <c r="M9" s="12">
        <v>4</v>
      </c>
      <c r="N9" s="122">
        <v>0</v>
      </c>
      <c r="O9" s="10">
        <v>3.5</v>
      </c>
      <c r="P9" s="54">
        <f t="shared" si="0"/>
        <v>3</v>
      </c>
      <c r="Q9" s="90">
        <f t="shared" si="0"/>
        <v>10.5</v>
      </c>
      <c r="R9" s="85">
        <v>2</v>
      </c>
    </row>
    <row r="10" spans="1:18" ht="30" customHeight="1" x14ac:dyDescent="0.3">
      <c r="A10" s="16">
        <v>6</v>
      </c>
      <c r="B10" s="30" t="s">
        <v>19</v>
      </c>
      <c r="C10" s="31"/>
      <c r="D10" s="8" t="s">
        <v>37</v>
      </c>
      <c r="E10" s="12"/>
      <c r="F10" s="10">
        <v>9</v>
      </c>
      <c r="G10" s="8" t="s">
        <v>37</v>
      </c>
      <c r="H10" s="12"/>
      <c r="I10" s="10">
        <v>9</v>
      </c>
      <c r="J10" s="8"/>
      <c r="K10" s="12">
        <v>-1</v>
      </c>
      <c r="L10" s="10">
        <v>9</v>
      </c>
      <c r="M10" s="8"/>
      <c r="N10" s="12"/>
      <c r="O10" s="10">
        <v>9</v>
      </c>
      <c r="P10" s="54"/>
      <c r="Q10" s="90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31"/>
      <c r="D11" s="8" t="s">
        <v>37</v>
      </c>
      <c r="E11" s="12"/>
      <c r="F11" s="10">
        <v>9</v>
      </c>
      <c r="G11" s="8" t="s">
        <v>37</v>
      </c>
      <c r="H11" s="12"/>
      <c r="I11" s="10">
        <v>9</v>
      </c>
      <c r="J11" s="8"/>
      <c r="K11" s="12">
        <v>-1</v>
      </c>
      <c r="L11" s="10">
        <v>9</v>
      </c>
      <c r="M11" s="8" t="s">
        <v>37</v>
      </c>
      <c r="N11" s="12"/>
      <c r="O11" s="10">
        <v>9</v>
      </c>
      <c r="P11" s="54"/>
      <c r="Q11" s="90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33"/>
      <c r="D12" s="9" t="s">
        <v>37</v>
      </c>
      <c r="E12" s="45"/>
      <c r="F12" s="23">
        <v>9</v>
      </c>
      <c r="G12" s="9" t="s">
        <v>37</v>
      </c>
      <c r="H12" s="45"/>
      <c r="I12" s="23">
        <v>9</v>
      </c>
      <c r="J12" s="9"/>
      <c r="K12" s="45">
        <v>-1</v>
      </c>
      <c r="L12" s="23">
        <v>9</v>
      </c>
      <c r="M12" s="9" t="s">
        <v>37</v>
      </c>
      <c r="N12" s="45"/>
      <c r="O12" s="23">
        <v>9</v>
      </c>
      <c r="P12" s="55"/>
      <c r="Q12" s="91">
        <f t="shared" si="0"/>
        <v>36</v>
      </c>
      <c r="R12" s="86">
        <v>9</v>
      </c>
    </row>
  </sheetData>
  <mergeCells count="11">
    <mergeCell ref="A1:H1"/>
    <mergeCell ref="P3:Q3"/>
    <mergeCell ref="R3:R4"/>
    <mergeCell ref="A3:A4"/>
    <mergeCell ref="B3:B4"/>
    <mergeCell ref="C3:C4"/>
    <mergeCell ref="D3:F3"/>
    <mergeCell ref="G3:I3"/>
    <mergeCell ref="J3:L3"/>
    <mergeCell ref="M3:O3"/>
    <mergeCell ref="M1:R1"/>
  </mergeCells>
  <printOptions horizontalCentered="1"/>
  <pageMargins left="0.31496062992125984" right="0.31496062992125984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"/>
  <sheetViews>
    <sheetView workbookViewId="0">
      <selection activeCell="N10" sqref="N10"/>
    </sheetView>
  </sheetViews>
  <sheetFormatPr defaultRowHeight="14.4" x14ac:dyDescent="0.3"/>
  <cols>
    <col min="1" max="1" width="5.88671875" bestFit="1" customWidth="1"/>
    <col min="2" max="2" width="17.44140625" bestFit="1" customWidth="1"/>
    <col min="3" max="3" width="15.33203125" bestFit="1" customWidth="1"/>
    <col min="4" max="4" width="5.33203125" bestFit="1" customWidth="1"/>
    <col min="5" max="5" width="4.6640625" bestFit="1" customWidth="1"/>
    <col min="6" max="6" width="6.88671875" bestFit="1" customWidth="1"/>
    <col min="7" max="7" width="5.33203125" bestFit="1" customWidth="1"/>
    <col min="8" max="8" width="4.6640625" bestFit="1" customWidth="1"/>
    <col min="9" max="9" width="6.88671875" bestFit="1" customWidth="1"/>
    <col min="10" max="10" width="7.109375" bestFit="1" customWidth="1"/>
    <col min="11" max="11" width="4.6640625" bestFit="1" customWidth="1"/>
    <col min="12" max="12" width="6.88671875" bestFit="1" customWidth="1"/>
    <col min="13" max="13" width="5.33203125" bestFit="1" customWidth="1"/>
    <col min="14" max="14" width="4.6640625" bestFit="1" customWidth="1"/>
    <col min="15" max="15" width="6.88671875" bestFit="1" customWidth="1"/>
    <col min="16" max="16" width="4.6640625" bestFit="1" customWidth="1"/>
    <col min="17" max="17" width="6.6640625" bestFit="1" customWidth="1"/>
    <col min="18" max="18" width="8.6640625" bestFit="1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11</v>
      </c>
      <c r="M1" s="135" t="s">
        <v>15</v>
      </c>
      <c r="N1" s="135"/>
      <c r="O1" s="135"/>
      <c r="P1" s="135"/>
      <c r="Q1" s="135"/>
      <c r="R1" s="135"/>
    </row>
    <row r="2" spans="1:18" ht="30" customHeight="1" thickBot="1" x14ac:dyDescent="0.35"/>
    <row r="3" spans="1:18" s="18" customFormat="1" ht="30" customHeight="1" x14ac:dyDescent="0.3">
      <c r="A3" s="128" t="s">
        <v>38</v>
      </c>
      <c r="B3" s="130" t="s">
        <v>4</v>
      </c>
      <c r="C3" s="132" t="s">
        <v>5</v>
      </c>
      <c r="D3" s="134" t="s">
        <v>0</v>
      </c>
      <c r="E3" s="134"/>
      <c r="F3" s="125"/>
      <c r="G3" s="134" t="s">
        <v>1</v>
      </c>
      <c r="H3" s="134"/>
      <c r="I3" s="125"/>
      <c r="J3" s="134" t="s">
        <v>2</v>
      </c>
      <c r="K3" s="134"/>
      <c r="L3" s="125"/>
      <c r="M3" s="134" t="s">
        <v>3</v>
      </c>
      <c r="N3" s="134"/>
      <c r="O3" s="125"/>
      <c r="P3" s="124" t="s">
        <v>7</v>
      </c>
      <c r="Q3" s="125"/>
      <c r="R3" s="126" t="s">
        <v>30</v>
      </c>
    </row>
    <row r="4" spans="1:18" s="18" customFormat="1" ht="30" customHeight="1" thickBot="1" x14ac:dyDescent="0.35">
      <c r="A4" s="129" t="s">
        <v>6</v>
      </c>
      <c r="B4" s="131"/>
      <c r="C4" s="133"/>
      <c r="D4" s="34" t="s">
        <v>8</v>
      </c>
      <c r="E4" s="35" t="s">
        <v>31</v>
      </c>
      <c r="F4" s="36" t="s">
        <v>32</v>
      </c>
      <c r="G4" s="34" t="s">
        <v>8</v>
      </c>
      <c r="H4" s="35" t="s">
        <v>31</v>
      </c>
      <c r="I4" s="36" t="s">
        <v>32</v>
      </c>
      <c r="J4" s="34" t="s">
        <v>8</v>
      </c>
      <c r="K4" s="35" t="s">
        <v>31</v>
      </c>
      <c r="L4" s="36" t="s">
        <v>32</v>
      </c>
      <c r="M4" s="34" t="s">
        <v>8</v>
      </c>
      <c r="N4" s="35" t="s">
        <v>31</v>
      </c>
      <c r="O4" s="36" t="s">
        <v>32</v>
      </c>
      <c r="P4" s="87" t="s">
        <v>31</v>
      </c>
      <c r="Q4" s="36" t="s">
        <v>34</v>
      </c>
      <c r="R4" s="127"/>
    </row>
    <row r="5" spans="1:18" ht="30" customHeight="1" x14ac:dyDescent="0.3">
      <c r="A5" s="15">
        <v>1</v>
      </c>
      <c r="B5" s="28" t="s">
        <v>22</v>
      </c>
      <c r="C5" s="29" t="s">
        <v>49</v>
      </c>
      <c r="D5" s="12">
        <v>4</v>
      </c>
      <c r="E5" s="121">
        <v>0</v>
      </c>
      <c r="F5" s="27">
        <v>5</v>
      </c>
      <c r="G5" s="26">
        <v>3</v>
      </c>
      <c r="H5" s="121">
        <v>0</v>
      </c>
      <c r="I5" s="27">
        <v>4.5</v>
      </c>
      <c r="J5" s="26">
        <v>4</v>
      </c>
      <c r="K5" s="121">
        <v>0</v>
      </c>
      <c r="L5" s="27">
        <v>4.5</v>
      </c>
      <c r="M5" s="26">
        <v>1</v>
      </c>
      <c r="N5" s="121">
        <v>0</v>
      </c>
      <c r="O5" s="27">
        <v>4.5</v>
      </c>
      <c r="P5" s="88">
        <f>E5+H5+K5+N5</f>
        <v>0</v>
      </c>
      <c r="Q5" s="89">
        <f>F5+I5+L5+O5</f>
        <v>18.5</v>
      </c>
      <c r="R5" s="84">
        <v>5</v>
      </c>
    </row>
    <row r="6" spans="1:18" ht="30" customHeight="1" x14ac:dyDescent="0.3">
      <c r="A6" s="16">
        <v>2</v>
      </c>
      <c r="B6" s="30" t="s">
        <v>25</v>
      </c>
      <c r="C6" s="31" t="s">
        <v>40</v>
      </c>
      <c r="D6" s="12">
        <v>2</v>
      </c>
      <c r="E6" s="122">
        <v>3</v>
      </c>
      <c r="F6" s="10">
        <v>1</v>
      </c>
      <c r="G6" s="6">
        <v>5</v>
      </c>
      <c r="H6" s="122">
        <v>2</v>
      </c>
      <c r="I6" s="10">
        <v>2</v>
      </c>
      <c r="J6" s="6">
        <v>1</v>
      </c>
      <c r="K6" s="122">
        <v>2</v>
      </c>
      <c r="L6" s="10">
        <v>1.5</v>
      </c>
      <c r="M6" s="6">
        <v>4</v>
      </c>
      <c r="N6" s="122">
        <v>1</v>
      </c>
      <c r="O6" s="10">
        <v>2.5</v>
      </c>
      <c r="P6" s="54">
        <f t="shared" ref="P6:Q12" si="0">E6+H6+K6+N6</f>
        <v>8</v>
      </c>
      <c r="Q6" s="90">
        <f t="shared" si="0"/>
        <v>7</v>
      </c>
      <c r="R6" s="85">
        <v>1</v>
      </c>
    </row>
    <row r="7" spans="1:18" ht="30" customHeight="1" x14ac:dyDescent="0.3">
      <c r="A7" s="16">
        <v>3</v>
      </c>
      <c r="B7" s="30" t="s">
        <v>23</v>
      </c>
      <c r="C7" s="31" t="s">
        <v>41</v>
      </c>
      <c r="D7" s="12">
        <v>1</v>
      </c>
      <c r="E7" s="122">
        <v>2</v>
      </c>
      <c r="F7" s="10">
        <v>2.5</v>
      </c>
      <c r="G7" s="6">
        <v>4</v>
      </c>
      <c r="H7" s="122">
        <v>1</v>
      </c>
      <c r="I7" s="10">
        <v>3</v>
      </c>
      <c r="J7" s="6">
        <v>2</v>
      </c>
      <c r="K7" s="122">
        <v>0</v>
      </c>
      <c r="L7" s="10">
        <v>4.5</v>
      </c>
      <c r="M7" s="6">
        <v>5</v>
      </c>
      <c r="N7" s="122">
        <v>0</v>
      </c>
      <c r="O7" s="10">
        <v>4.5</v>
      </c>
      <c r="P7" s="54">
        <f t="shared" si="0"/>
        <v>3</v>
      </c>
      <c r="Q7" s="90">
        <f t="shared" si="0"/>
        <v>14.5</v>
      </c>
      <c r="R7" s="85">
        <v>4</v>
      </c>
    </row>
    <row r="8" spans="1:18" ht="30" customHeight="1" x14ac:dyDescent="0.3">
      <c r="A8" s="16">
        <v>4</v>
      </c>
      <c r="B8" s="30" t="s">
        <v>20</v>
      </c>
      <c r="C8" s="31" t="s">
        <v>50</v>
      </c>
      <c r="D8" s="12">
        <v>5</v>
      </c>
      <c r="E8" s="122">
        <v>1</v>
      </c>
      <c r="F8" s="10">
        <v>4</v>
      </c>
      <c r="G8" s="6">
        <v>1</v>
      </c>
      <c r="H8" s="122">
        <v>5</v>
      </c>
      <c r="I8" s="10">
        <v>1</v>
      </c>
      <c r="J8" s="6">
        <v>3</v>
      </c>
      <c r="K8" s="122">
        <v>2</v>
      </c>
      <c r="L8" s="10">
        <v>1.5</v>
      </c>
      <c r="M8" s="6">
        <v>3</v>
      </c>
      <c r="N8" s="122">
        <v>1</v>
      </c>
      <c r="O8" s="10">
        <v>2.5</v>
      </c>
      <c r="P8" s="54">
        <f t="shared" si="0"/>
        <v>9</v>
      </c>
      <c r="Q8" s="90">
        <f t="shared" si="0"/>
        <v>9</v>
      </c>
      <c r="R8" s="85">
        <v>2</v>
      </c>
    </row>
    <row r="9" spans="1:18" ht="30" customHeight="1" x14ac:dyDescent="0.3">
      <c r="A9" s="16">
        <v>5</v>
      </c>
      <c r="B9" s="30" t="s">
        <v>24</v>
      </c>
      <c r="C9" s="31" t="s">
        <v>43</v>
      </c>
      <c r="D9" s="12">
        <v>3</v>
      </c>
      <c r="E9" s="122">
        <v>2</v>
      </c>
      <c r="F9" s="10">
        <v>2.5</v>
      </c>
      <c r="G9" s="6">
        <v>2</v>
      </c>
      <c r="H9" s="122">
        <v>0</v>
      </c>
      <c r="I9" s="10">
        <v>4.5</v>
      </c>
      <c r="J9" s="6">
        <v>5</v>
      </c>
      <c r="K9" s="122">
        <v>1</v>
      </c>
      <c r="L9" s="10">
        <v>3</v>
      </c>
      <c r="M9" s="6">
        <v>2</v>
      </c>
      <c r="N9" s="122">
        <v>2</v>
      </c>
      <c r="O9" s="10">
        <v>1</v>
      </c>
      <c r="P9" s="54">
        <f t="shared" si="0"/>
        <v>5</v>
      </c>
      <c r="Q9" s="90">
        <f t="shared" si="0"/>
        <v>11</v>
      </c>
      <c r="R9" s="85">
        <v>3</v>
      </c>
    </row>
    <row r="10" spans="1:18" ht="30" customHeight="1" x14ac:dyDescent="0.3">
      <c r="A10" s="16">
        <v>6</v>
      </c>
      <c r="B10" s="30" t="s">
        <v>19</v>
      </c>
      <c r="C10" s="31"/>
      <c r="D10" s="8" t="s">
        <v>37</v>
      </c>
      <c r="E10" s="12"/>
      <c r="F10" s="10">
        <v>9</v>
      </c>
      <c r="G10" s="8" t="s">
        <v>37</v>
      </c>
      <c r="H10" s="12"/>
      <c r="I10" s="10">
        <v>9</v>
      </c>
      <c r="J10" s="8"/>
      <c r="K10" s="12"/>
      <c r="L10" s="10">
        <v>9</v>
      </c>
      <c r="M10" s="8" t="s">
        <v>37</v>
      </c>
      <c r="N10" s="12"/>
      <c r="O10" s="10">
        <v>9</v>
      </c>
      <c r="P10" s="54">
        <f t="shared" si="0"/>
        <v>0</v>
      </c>
      <c r="Q10" s="90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31"/>
      <c r="D11" s="8" t="s">
        <v>37</v>
      </c>
      <c r="E11" s="12"/>
      <c r="F11" s="10">
        <v>9</v>
      </c>
      <c r="G11" s="8" t="s">
        <v>37</v>
      </c>
      <c r="H11" s="12"/>
      <c r="I11" s="10">
        <v>9</v>
      </c>
      <c r="J11" s="8"/>
      <c r="K11" s="12"/>
      <c r="L11" s="10">
        <v>9</v>
      </c>
      <c r="M11" s="8" t="s">
        <v>37</v>
      </c>
      <c r="N11" s="12"/>
      <c r="O11" s="10">
        <v>9</v>
      </c>
      <c r="P11" s="54">
        <f t="shared" si="0"/>
        <v>0</v>
      </c>
      <c r="Q11" s="90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33"/>
      <c r="D12" s="9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55">
        <f t="shared" si="0"/>
        <v>0</v>
      </c>
      <c r="Q12" s="91">
        <f t="shared" si="0"/>
        <v>36</v>
      </c>
      <c r="R12" s="86">
        <v>9</v>
      </c>
    </row>
    <row r="13" spans="1:18" ht="15.6" x14ac:dyDescent="0.4">
      <c r="D13" s="4"/>
    </row>
    <row r="14" spans="1:18" ht="15.6" x14ac:dyDescent="0.4">
      <c r="D14" s="4"/>
    </row>
  </sheetData>
  <mergeCells count="11">
    <mergeCell ref="A1:H1"/>
    <mergeCell ref="A3:A4"/>
    <mergeCell ref="P3:Q3"/>
    <mergeCell ref="R3:R4"/>
    <mergeCell ref="B3:B4"/>
    <mergeCell ref="C3:C4"/>
    <mergeCell ref="D3:F3"/>
    <mergeCell ref="G3:I3"/>
    <mergeCell ref="J3:L3"/>
    <mergeCell ref="M3:O3"/>
    <mergeCell ref="M1:R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"/>
  <sheetViews>
    <sheetView workbookViewId="0">
      <selection activeCell="R5" sqref="R5"/>
    </sheetView>
  </sheetViews>
  <sheetFormatPr defaultRowHeight="14.4" x14ac:dyDescent="0.3"/>
  <cols>
    <col min="1" max="1" width="5.88671875" customWidth="1"/>
    <col min="2" max="2" width="17.44140625" bestFit="1" customWidth="1"/>
    <col min="3" max="3" width="15.33203125" bestFit="1" customWidth="1"/>
    <col min="4" max="4" width="5.33203125" bestFit="1" customWidth="1"/>
    <col min="5" max="5" width="4.6640625" bestFit="1" customWidth="1"/>
    <col min="6" max="6" width="6.88671875" bestFit="1" customWidth="1"/>
    <col min="7" max="7" width="5.33203125" bestFit="1" customWidth="1"/>
    <col min="8" max="8" width="4.6640625" bestFit="1" customWidth="1"/>
    <col min="9" max="9" width="6.88671875" bestFit="1" customWidth="1"/>
    <col min="10" max="10" width="7.109375" bestFit="1" customWidth="1"/>
    <col min="11" max="11" width="4.6640625" bestFit="1" customWidth="1"/>
    <col min="12" max="12" width="6.88671875" bestFit="1" customWidth="1"/>
    <col min="13" max="13" width="5.33203125" bestFit="1" customWidth="1"/>
    <col min="14" max="14" width="4.6640625" bestFit="1" customWidth="1"/>
    <col min="15" max="15" width="6.88671875" bestFit="1" customWidth="1"/>
    <col min="16" max="16" width="4.6640625" bestFit="1" customWidth="1"/>
    <col min="17" max="17" width="6.6640625" bestFit="1" customWidth="1"/>
    <col min="18" max="18" width="8.6640625" bestFit="1" customWidth="1"/>
    <col min="19" max="19" width="6" customWidth="1"/>
  </cols>
  <sheetData>
    <row r="1" spans="1:21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12</v>
      </c>
      <c r="M1" s="135" t="s">
        <v>15</v>
      </c>
      <c r="N1" s="135"/>
      <c r="O1" s="135"/>
      <c r="P1" s="135"/>
      <c r="Q1" s="135"/>
      <c r="R1" s="135"/>
    </row>
    <row r="2" spans="1:21" ht="30" customHeight="1" thickBot="1" x14ac:dyDescent="0.35"/>
    <row r="3" spans="1:21" s="18" customFormat="1" ht="30" customHeight="1" x14ac:dyDescent="0.3">
      <c r="A3" s="128" t="s">
        <v>38</v>
      </c>
      <c r="B3" s="130" t="s">
        <v>4</v>
      </c>
      <c r="C3" s="132" t="s">
        <v>5</v>
      </c>
      <c r="D3" s="134" t="s">
        <v>0</v>
      </c>
      <c r="E3" s="134"/>
      <c r="F3" s="125"/>
      <c r="G3" s="134" t="s">
        <v>1</v>
      </c>
      <c r="H3" s="134"/>
      <c r="I3" s="125"/>
      <c r="J3" s="134" t="s">
        <v>2</v>
      </c>
      <c r="K3" s="134"/>
      <c r="L3" s="125"/>
      <c r="M3" s="134" t="s">
        <v>3</v>
      </c>
      <c r="N3" s="134"/>
      <c r="O3" s="125"/>
      <c r="P3" s="124" t="s">
        <v>7</v>
      </c>
      <c r="Q3" s="125"/>
      <c r="R3" s="126" t="s">
        <v>30</v>
      </c>
    </row>
    <row r="4" spans="1:21" s="18" customFormat="1" ht="30" customHeight="1" thickBot="1" x14ac:dyDescent="0.35">
      <c r="A4" s="129" t="s">
        <v>6</v>
      </c>
      <c r="B4" s="131"/>
      <c r="C4" s="133"/>
      <c r="D4" s="34" t="s">
        <v>8</v>
      </c>
      <c r="E4" s="35" t="s">
        <v>31</v>
      </c>
      <c r="F4" s="36" t="s">
        <v>32</v>
      </c>
      <c r="G4" s="34" t="s">
        <v>8</v>
      </c>
      <c r="H4" s="35" t="s">
        <v>31</v>
      </c>
      <c r="I4" s="36" t="s">
        <v>32</v>
      </c>
      <c r="J4" s="34" t="s">
        <v>8</v>
      </c>
      <c r="K4" s="35" t="s">
        <v>31</v>
      </c>
      <c r="L4" s="36" t="s">
        <v>32</v>
      </c>
      <c r="M4" s="34" t="s">
        <v>8</v>
      </c>
      <c r="N4" s="35" t="s">
        <v>31</v>
      </c>
      <c r="O4" s="36" t="s">
        <v>32</v>
      </c>
      <c r="P4" s="87" t="s">
        <v>31</v>
      </c>
      <c r="Q4" s="36" t="s">
        <v>34</v>
      </c>
      <c r="R4" s="127"/>
    </row>
    <row r="5" spans="1:21" ht="30" customHeight="1" x14ac:dyDescent="0.35">
      <c r="A5" s="15">
        <v>1</v>
      </c>
      <c r="B5" s="28" t="s">
        <v>22</v>
      </c>
      <c r="C5" s="29" t="s">
        <v>51</v>
      </c>
      <c r="D5" s="26">
        <v>5</v>
      </c>
      <c r="E5" s="121">
        <v>0</v>
      </c>
      <c r="F5" s="27">
        <v>5</v>
      </c>
      <c r="G5" s="26">
        <v>1</v>
      </c>
      <c r="H5" s="121">
        <v>2</v>
      </c>
      <c r="I5" s="27">
        <v>1</v>
      </c>
      <c r="J5" s="26">
        <v>3</v>
      </c>
      <c r="K5" s="121">
        <v>1</v>
      </c>
      <c r="L5" s="27">
        <v>3.5</v>
      </c>
      <c r="M5" s="26">
        <v>3</v>
      </c>
      <c r="N5" s="121">
        <v>2</v>
      </c>
      <c r="O5" s="27">
        <v>1.5</v>
      </c>
      <c r="P5" s="88">
        <f>E5+H5+K5+N5</f>
        <v>5</v>
      </c>
      <c r="Q5" s="89">
        <f>F5+I5+L5+O5</f>
        <v>11</v>
      </c>
      <c r="R5" s="84">
        <v>2</v>
      </c>
      <c r="S5" s="2"/>
      <c r="T5" s="2"/>
      <c r="U5" s="2"/>
    </row>
    <row r="6" spans="1:21" ht="30" customHeight="1" x14ac:dyDescent="0.35">
      <c r="A6" s="16">
        <v>2</v>
      </c>
      <c r="B6" s="30" t="s">
        <v>25</v>
      </c>
      <c r="C6" s="31" t="s">
        <v>52</v>
      </c>
      <c r="D6" s="6">
        <v>4</v>
      </c>
      <c r="E6" s="122">
        <v>3</v>
      </c>
      <c r="F6" s="10">
        <v>2</v>
      </c>
      <c r="G6" s="6">
        <v>3</v>
      </c>
      <c r="H6" s="122">
        <v>1</v>
      </c>
      <c r="I6" s="10">
        <v>3.5</v>
      </c>
      <c r="J6" s="6">
        <v>4</v>
      </c>
      <c r="K6" s="122">
        <v>2</v>
      </c>
      <c r="L6" s="10">
        <v>2</v>
      </c>
      <c r="M6" s="6">
        <v>1</v>
      </c>
      <c r="N6" s="122">
        <v>2</v>
      </c>
      <c r="O6" s="10">
        <v>1.5</v>
      </c>
      <c r="P6" s="54">
        <f t="shared" ref="P6:Q12" si="0">E6+H6+K6+N6</f>
        <v>8</v>
      </c>
      <c r="Q6" s="90">
        <f t="shared" si="0"/>
        <v>9</v>
      </c>
      <c r="R6" s="85">
        <v>1</v>
      </c>
      <c r="S6" s="2"/>
      <c r="T6" s="2"/>
      <c r="U6" s="2"/>
    </row>
    <row r="7" spans="1:21" ht="30" customHeight="1" x14ac:dyDescent="0.35">
      <c r="A7" s="16">
        <v>3</v>
      </c>
      <c r="B7" s="30" t="s">
        <v>23</v>
      </c>
      <c r="C7" s="31" t="s">
        <v>53</v>
      </c>
      <c r="D7" s="6">
        <v>1</v>
      </c>
      <c r="E7" s="122">
        <v>4</v>
      </c>
      <c r="F7" s="10">
        <v>1</v>
      </c>
      <c r="G7" s="6">
        <v>4</v>
      </c>
      <c r="H7" s="122">
        <v>1</v>
      </c>
      <c r="I7" s="10">
        <v>3.5</v>
      </c>
      <c r="J7" s="6">
        <v>2</v>
      </c>
      <c r="K7" s="122">
        <v>1</v>
      </c>
      <c r="L7" s="10">
        <v>3.5</v>
      </c>
      <c r="M7" s="6">
        <v>5</v>
      </c>
      <c r="N7" s="122">
        <v>0</v>
      </c>
      <c r="O7" s="10">
        <v>4</v>
      </c>
      <c r="P7" s="54">
        <f t="shared" si="0"/>
        <v>6</v>
      </c>
      <c r="Q7" s="90">
        <f t="shared" si="0"/>
        <v>12</v>
      </c>
      <c r="R7" s="85">
        <v>3.5</v>
      </c>
      <c r="S7" s="2"/>
      <c r="T7" s="2"/>
      <c r="U7" s="2"/>
    </row>
    <row r="8" spans="1:21" ht="30" customHeight="1" x14ac:dyDescent="0.35">
      <c r="A8" s="16">
        <v>4</v>
      </c>
      <c r="B8" s="30" t="s">
        <v>20</v>
      </c>
      <c r="C8" s="31" t="s">
        <v>54</v>
      </c>
      <c r="D8" s="6">
        <v>3</v>
      </c>
      <c r="E8" s="122">
        <v>2</v>
      </c>
      <c r="F8" s="10">
        <v>3.5</v>
      </c>
      <c r="G8" s="6">
        <v>2</v>
      </c>
      <c r="H8" s="122">
        <v>1</v>
      </c>
      <c r="I8" s="10">
        <v>3.5</v>
      </c>
      <c r="J8" s="6">
        <v>5</v>
      </c>
      <c r="K8" s="122">
        <v>0</v>
      </c>
      <c r="L8" s="10">
        <v>5</v>
      </c>
      <c r="M8" s="6">
        <v>2</v>
      </c>
      <c r="N8" s="122">
        <v>0</v>
      </c>
      <c r="O8" s="10">
        <v>4</v>
      </c>
      <c r="P8" s="54">
        <f t="shared" si="0"/>
        <v>3</v>
      </c>
      <c r="Q8" s="90">
        <f t="shared" si="0"/>
        <v>16</v>
      </c>
      <c r="R8" s="85">
        <v>5</v>
      </c>
      <c r="S8" s="2"/>
      <c r="T8" s="2"/>
      <c r="U8" s="2"/>
    </row>
    <row r="9" spans="1:21" ht="30" customHeight="1" x14ac:dyDescent="0.35">
      <c r="A9" s="16">
        <v>5</v>
      </c>
      <c r="B9" s="30" t="s">
        <v>24</v>
      </c>
      <c r="C9" s="31" t="s">
        <v>55</v>
      </c>
      <c r="D9" s="6">
        <v>2</v>
      </c>
      <c r="E9" s="122">
        <v>2</v>
      </c>
      <c r="F9" s="10">
        <v>3.5</v>
      </c>
      <c r="G9" s="6">
        <v>5</v>
      </c>
      <c r="H9" s="122">
        <v>1</v>
      </c>
      <c r="I9" s="10">
        <v>3.5</v>
      </c>
      <c r="J9" s="6">
        <v>1</v>
      </c>
      <c r="K9" s="122">
        <v>3</v>
      </c>
      <c r="L9" s="10">
        <v>1</v>
      </c>
      <c r="M9" s="6">
        <v>4</v>
      </c>
      <c r="N9" s="122">
        <v>0</v>
      </c>
      <c r="O9" s="10">
        <v>4</v>
      </c>
      <c r="P9" s="54">
        <f t="shared" si="0"/>
        <v>6</v>
      </c>
      <c r="Q9" s="90">
        <f t="shared" si="0"/>
        <v>12</v>
      </c>
      <c r="R9" s="85">
        <v>3.5</v>
      </c>
      <c r="S9" s="2"/>
      <c r="T9" s="2"/>
      <c r="U9" s="2"/>
    </row>
    <row r="10" spans="1:21" ht="30" customHeight="1" x14ac:dyDescent="0.35">
      <c r="A10" s="16">
        <v>6</v>
      </c>
      <c r="B10" s="30" t="s">
        <v>19</v>
      </c>
      <c r="C10" s="31"/>
      <c r="D10" s="8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 t="s">
        <v>37</v>
      </c>
      <c r="N10" s="12"/>
      <c r="O10" s="10">
        <v>9</v>
      </c>
      <c r="P10" s="54">
        <f t="shared" si="0"/>
        <v>0</v>
      </c>
      <c r="Q10" s="90">
        <f t="shared" si="0"/>
        <v>36</v>
      </c>
      <c r="R10" s="85">
        <v>9</v>
      </c>
      <c r="S10" s="2"/>
      <c r="T10" s="2"/>
      <c r="U10" s="2"/>
    </row>
    <row r="11" spans="1:21" ht="30" customHeight="1" x14ac:dyDescent="0.35">
      <c r="A11" s="16">
        <v>7</v>
      </c>
      <c r="B11" s="30" t="s">
        <v>18</v>
      </c>
      <c r="C11" s="31"/>
      <c r="D11" s="8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54">
        <f t="shared" si="0"/>
        <v>0</v>
      </c>
      <c r="Q11" s="90">
        <f t="shared" si="0"/>
        <v>36</v>
      </c>
      <c r="R11" s="85">
        <v>9</v>
      </c>
      <c r="S11" s="2"/>
      <c r="T11" s="2"/>
      <c r="U11" s="2"/>
    </row>
    <row r="12" spans="1:21" ht="30" customHeight="1" thickBot="1" x14ac:dyDescent="0.4">
      <c r="A12" s="17">
        <v>8</v>
      </c>
      <c r="B12" s="32" t="s">
        <v>21</v>
      </c>
      <c r="C12" s="33"/>
      <c r="D12" s="9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55">
        <f t="shared" si="0"/>
        <v>0</v>
      </c>
      <c r="Q12" s="91">
        <f t="shared" si="0"/>
        <v>36</v>
      </c>
      <c r="R12" s="86">
        <v>9</v>
      </c>
      <c r="S12" s="2"/>
      <c r="T12" s="2"/>
      <c r="U12" s="2"/>
    </row>
    <row r="13" spans="1:21" ht="34.200000000000003" customHeight="1" x14ac:dyDescent="0.4">
      <c r="D13" s="4"/>
    </row>
    <row r="14" spans="1:21" ht="15.6" x14ac:dyDescent="0.4">
      <c r="D14" s="4"/>
    </row>
  </sheetData>
  <mergeCells count="11">
    <mergeCell ref="A1:H1"/>
    <mergeCell ref="P3:Q3"/>
    <mergeCell ref="R3:R4"/>
    <mergeCell ref="A3:A4"/>
    <mergeCell ref="B3:B4"/>
    <mergeCell ref="C3:C4"/>
    <mergeCell ref="D3:F3"/>
    <mergeCell ref="G3:I3"/>
    <mergeCell ref="J3:L3"/>
    <mergeCell ref="M3:O3"/>
    <mergeCell ref="M1:R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"/>
  <sheetViews>
    <sheetView workbookViewId="0">
      <selection activeCell="N12" sqref="N12"/>
    </sheetView>
  </sheetViews>
  <sheetFormatPr defaultRowHeight="14.4" x14ac:dyDescent="0.3"/>
  <cols>
    <col min="1" max="1" width="5.44140625" style="13" bestFit="1" customWidth="1"/>
    <col min="2" max="2" width="17.44140625" bestFit="1" customWidth="1"/>
    <col min="3" max="3" width="15.33203125" bestFit="1" customWidth="1"/>
    <col min="4" max="4" width="5.33203125" bestFit="1" customWidth="1"/>
    <col min="5" max="5" width="4.6640625" bestFit="1" customWidth="1"/>
    <col min="6" max="6" width="6.88671875" bestFit="1" customWidth="1"/>
    <col min="7" max="7" width="5.33203125" bestFit="1" customWidth="1"/>
    <col min="8" max="8" width="4.6640625" bestFit="1" customWidth="1"/>
    <col min="9" max="9" width="6.88671875" bestFit="1" customWidth="1"/>
    <col min="10" max="10" width="7" bestFit="1" customWidth="1"/>
    <col min="11" max="11" width="4.6640625" bestFit="1" customWidth="1"/>
    <col min="12" max="12" width="6.88671875" bestFit="1" customWidth="1"/>
    <col min="13" max="13" width="5.33203125" bestFit="1" customWidth="1"/>
    <col min="14" max="14" width="4.6640625" bestFit="1" customWidth="1"/>
    <col min="15" max="15" width="6.88671875" bestFit="1" customWidth="1"/>
    <col min="16" max="16" width="5.44140625" bestFit="1" customWidth="1"/>
    <col min="17" max="17" width="7.109375" bestFit="1" customWidth="1"/>
    <col min="18" max="18" width="8.6640625" bestFit="1" customWidth="1"/>
    <col min="19" max="19" width="6" customWidth="1"/>
  </cols>
  <sheetData>
    <row r="1" spans="1:21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13</v>
      </c>
      <c r="M1" s="135" t="s">
        <v>15</v>
      </c>
      <c r="N1" s="135"/>
      <c r="O1" s="135"/>
      <c r="P1" s="135"/>
      <c r="Q1" s="135"/>
      <c r="R1" s="135"/>
    </row>
    <row r="2" spans="1:21" ht="30" customHeight="1" thickBot="1" x14ac:dyDescent="0.35">
      <c r="A2"/>
    </row>
    <row r="3" spans="1:21" s="18" customFormat="1" ht="30" customHeight="1" x14ac:dyDescent="0.3">
      <c r="A3" s="128" t="s">
        <v>38</v>
      </c>
      <c r="B3" s="130" t="s">
        <v>4</v>
      </c>
      <c r="C3" s="132" t="s">
        <v>5</v>
      </c>
      <c r="D3" s="124" t="s">
        <v>0</v>
      </c>
      <c r="E3" s="134"/>
      <c r="F3" s="125"/>
      <c r="G3" s="124" t="s">
        <v>1</v>
      </c>
      <c r="H3" s="134"/>
      <c r="I3" s="125"/>
      <c r="J3" s="124" t="s">
        <v>2</v>
      </c>
      <c r="K3" s="134"/>
      <c r="L3" s="125"/>
      <c r="M3" s="124" t="s">
        <v>3</v>
      </c>
      <c r="N3" s="134"/>
      <c r="O3" s="125"/>
      <c r="P3" s="124" t="s">
        <v>7</v>
      </c>
      <c r="Q3" s="125"/>
      <c r="R3" s="126" t="s">
        <v>30</v>
      </c>
    </row>
    <row r="4" spans="1:21" s="18" customFormat="1" ht="30" customHeight="1" thickBot="1" x14ac:dyDescent="0.35">
      <c r="A4" s="129" t="s">
        <v>6</v>
      </c>
      <c r="B4" s="131"/>
      <c r="C4" s="133"/>
      <c r="D4" s="34" t="s">
        <v>8</v>
      </c>
      <c r="E4" s="35" t="s">
        <v>31</v>
      </c>
      <c r="F4" s="36" t="s">
        <v>32</v>
      </c>
      <c r="G4" s="34" t="s">
        <v>8</v>
      </c>
      <c r="H4" s="35" t="s">
        <v>31</v>
      </c>
      <c r="I4" s="36" t="s">
        <v>32</v>
      </c>
      <c r="J4" s="34" t="s">
        <v>8</v>
      </c>
      <c r="K4" s="35" t="s">
        <v>31</v>
      </c>
      <c r="L4" s="36" t="s">
        <v>32</v>
      </c>
      <c r="M4" s="34" t="s">
        <v>8</v>
      </c>
      <c r="N4" s="35" t="s">
        <v>31</v>
      </c>
      <c r="O4" s="36" t="s">
        <v>32</v>
      </c>
      <c r="P4" s="87" t="s">
        <v>31</v>
      </c>
      <c r="Q4" s="36" t="s">
        <v>34</v>
      </c>
      <c r="R4" s="127"/>
    </row>
    <row r="5" spans="1:21" ht="30" customHeight="1" x14ac:dyDescent="0.35">
      <c r="A5" s="15">
        <v>1</v>
      </c>
      <c r="B5" s="28" t="s">
        <v>22</v>
      </c>
      <c r="C5" s="29" t="s">
        <v>39</v>
      </c>
      <c r="D5" s="26">
        <v>3</v>
      </c>
      <c r="E5" s="121">
        <v>0</v>
      </c>
      <c r="F5" s="27">
        <v>4</v>
      </c>
      <c r="G5" s="26">
        <v>2</v>
      </c>
      <c r="H5" s="121">
        <v>1</v>
      </c>
      <c r="I5" s="27">
        <v>2.5</v>
      </c>
      <c r="J5" s="26">
        <v>5</v>
      </c>
      <c r="K5" s="121">
        <v>0</v>
      </c>
      <c r="L5" s="27">
        <v>4</v>
      </c>
      <c r="M5" s="26">
        <v>2</v>
      </c>
      <c r="N5" s="121">
        <v>1</v>
      </c>
      <c r="O5" s="27">
        <v>2.5</v>
      </c>
      <c r="P5" s="88">
        <f>E5+H5+K5+N5</f>
        <v>2</v>
      </c>
      <c r="Q5" s="89">
        <f>F5+I5+L5+O5</f>
        <v>13</v>
      </c>
      <c r="R5" s="84">
        <v>3.5</v>
      </c>
      <c r="S5" s="2"/>
      <c r="T5" s="2"/>
      <c r="U5" s="2"/>
    </row>
    <row r="6" spans="1:21" ht="30" customHeight="1" x14ac:dyDescent="0.35">
      <c r="A6" s="16">
        <v>2</v>
      </c>
      <c r="B6" s="30" t="s">
        <v>25</v>
      </c>
      <c r="C6" s="31" t="s">
        <v>56</v>
      </c>
      <c r="D6" s="6">
        <v>4</v>
      </c>
      <c r="E6" s="122">
        <v>0</v>
      </c>
      <c r="F6" s="10">
        <v>4</v>
      </c>
      <c r="G6" s="6">
        <v>3</v>
      </c>
      <c r="H6" s="122">
        <v>0</v>
      </c>
      <c r="I6" s="10">
        <v>4.5</v>
      </c>
      <c r="J6" s="6">
        <v>4</v>
      </c>
      <c r="K6" s="122">
        <v>2</v>
      </c>
      <c r="L6" s="10">
        <v>1</v>
      </c>
      <c r="M6" s="6">
        <v>1</v>
      </c>
      <c r="N6" s="122">
        <v>1</v>
      </c>
      <c r="O6" s="10">
        <v>2.5</v>
      </c>
      <c r="P6" s="54">
        <f t="shared" ref="P6:Q12" si="0">E6+H6+K6+N6</f>
        <v>3</v>
      </c>
      <c r="Q6" s="90">
        <f t="shared" si="0"/>
        <v>12</v>
      </c>
      <c r="R6" s="85">
        <v>2</v>
      </c>
      <c r="S6" s="2"/>
      <c r="T6" s="2"/>
      <c r="U6" s="2"/>
    </row>
    <row r="7" spans="1:21" ht="30" customHeight="1" x14ac:dyDescent="0.35">
      <c r="A7" s="16">
        <v>3</v>
      </c>
      <c r="B7" s="30" t="s">
        <v>23</v>
      </c>
      <c r="C7" s="31" t="s">
        <v>57</v>
      </c>
      <c r="D7" s="6">
        <v>2</v>
      </c>
      <c r="E7" s="122">
        <v>0</v>
      </c>
      <c r="F7" s="10">
        <v>4</v>
      </c>
      <c r="G7" s="6">
        <v>5</v>
      </c>
      <c r="H7" s="122">
        <v>1</v>
      </c>
      <c r="I7" s="10">
        <v>2.5</v>
      </c>
      <c r="J7" s="6">
        <v>1</v>
      </c>
      <c r="K7" s="122">
        <v>1</v>
      </c>
      <c r="L7" s="10">
        <v>2</v>
      </c>
      <c r="M7" s="6">
        <v>4</v>
      </c>
      <c r="N7" s="122">
        <v>0</v>
      </c>
      <c r="O7" s="10">
        <v>4.5</v>
      </c>
      <c r="P7" s="54">
        <f t="shared" si="0"/>
        <v>2</v>
      </c>
      <c r="Q7" s="90">
        <f t="shared" si="0"/>
        <v>13</v>
      </c>
      <c r="R7" s="85">
        <v>3.5</v>
      </c>
      <c r="S7" s="2"/>
      <c r="T7" s="2"/>
      <c r="U7" s="2"/>
    </row>
    <row r="8" spans="1:21" ht="30" customHeight="1" x14ac:dyDescent="0.35">
      <c r="A8" s="16">
        <v>4</v>
      </c>
      <c r="B8" s="30" t="s">
        <v>20</v>
      </c>
      <c r="C8" s="31" t="s">
        <v>42</v>
      </c>
      <c r="D8" s="6">
        <v>1</v>
      </c>
      <c r="E8" s="122">
        <v>1</v>
      </c>
      <c r="F8" s="10">
        <v>1.5</v>
      </c>
      <c r="G8" s="6">
        <v>4</v>
      </c>
      <c r="H8" s="122">
        <v>2</v>
      </c>
      <c r="I8" s="10">
        <v>1</v>
      </c>
      <c r="J8" s="6">
        <v>2</v>
      </c>
      <c r="K8" s="122">
        <v>0</v>
      </c>
      <c r="L8" s="10">
        <v>4</v>
      </c>
      <c r="M8" s="6">
        <v>5</v>
      </c>
      <c r="N8" s="122">
        <v>4</v>
      </c>
      <c r="O8" s="10">
        <v>1</v>
      </c>
      <c r="P8" s="54">
        <f t="shared" si="0"/>
        <v>7</v>
      </c>
      <c r="Q8" s="90">
        <f t="shared" si="0"/>
        <v>7.5</v>
      </c>
      <c r="R8" s="85">
        <v>1</v>
      </c>
      <c r="S8" s="2"/>
      <c r="T8" s="2"/>
      <c r="U8" s="2"/>
    </row>
    <row r="9" spans="1:21" ht="30" customHeight="1" x14ac:dyDescent="0.35">
      <c r="A9" s="16">
        <v>5</v>
      </c>
      <c r="B9" s="30" t="s">
        <v>24</v>
      </c>
      <c r="C9" s="31" t="s">
        <v>58</v>
      </c>
      <c r="D9" s="6">
        <v>5</v>
      </c>
      <c r="E9" s="122">
        <v>1</v>
      </c>
      <c r="F9" s="10">
        <v>1.5</v>
      </c>
      <c r="G9" s="6">
        <v>1</v>
      </c>
      <c r="H9" s="122">
        <v>0</v>
      </c>
      <c r="I9" s="10">
        <v>4.5</v>
      </c>
      <c r="J9" s="6">
        <v>3</v>
      </c>
      <c r="K9" s="122">
        <v>0</v>
      </c>
      <c r="L9" s="10">
        <v>4</v>
      </c>
      <c r="M9" s="6">
        <v>3</v>
      </c>
      <c r="N9" s="122">
        <v>0</v>
      </c>
      <c r="O9" s="10">
        <v>4.5</v>
      </c>
      <c r="P9" s="54">
        <f t="shared" si="0"/>
        <v>1</v>
      </c>
      <c r="Q9" s="90">
        <f t="shared" si="0"/>
        <v>14.5</v>
      </c>
      <c r="R9" s="85">
        <v>5</v>
      </c>
      <c r="S9" s="2"/>
      <c r="T9" s="2"/>
      <c r="U9" s="2"/>
    </row>
    <row r="10" spans="1:21" ht="30" customHeight="1" x14ac:dyDescent="0.35">
      <c r="A10" s="16">
        <v>6</v>
      </c>
      <c r="B10" s="30" t="s">
        <v>19</v>
      </c>
      <c r="C10" s="31"/>
      <c r="D10" s="8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/>
      <c r="N10" s="12"/>
      <c r="O10" s="10">
        <v>9</v>
      </c>
      <c r="P10" s="54">
        <f t="shared" si="0"/>
        <v>0</v>
      </c>
      <c r="Q10" s="90">
        <f t="shared" si="0"/>
        <v>36</v>
      </c>
      <c r="R10" s="85">
        <v>9</v>
      </c>
      <c r="S10" s="2"/>
      <c r="T10" s="2"/>
      <c r="U10" s="2"/>
    </row>
    <row r="11" spans="1:21" ht="30" customHeight="1" x14ac:dyDescent="0.35">
      <c r="A11" s="16">
        <v>7</v>
      </c>
      <c r="B11" s="30" t="s">
        <v>18</v>
      </c>
      <c r="C11" s="31"/>
      <c r="D11" s="8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54">
        <f t="shared" si="0"/>
        <v>0</v>
      </c>
      <c r="Q11" s="90">
        <f t="shared" si="0"/>
        <v>36</v>
      </c>
      <c r="R11" s="85">
        <v>9</v>
      </c>
      <c r="S11" s="2"/>
      <c r="T11" s="2"/>
      <c r="U11" s="2"/>
    </row>
    <row r="12" spans="1:21" ht="30" customHeight="1" thickBot="1" x14ac:dyDescent="0.4">
      <c r="A12" s="17">
        <v>8</v>
      </c>
      <c r="B12" s="32" t="s">
        <v>21</v>
      </c>
      <c r="C12" s="33"/>
      <c r="D12" s="9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55">
        <f t="shared" si="0"/>
        <v>0</v>
      </c>
      <c r="Q12" s="91">
        <f t="shared" si="0"/>
        <v>36</v>
      </c>
      <c r="R12" s="86">
        <v>9</v>
      </c>
      <c r="S12" s="2"/>
      <c r="T12" s="2"/>
      <c r="U12" s="2"/>
    </row>
    <row r="13" spans="1:21" ht="36.6" customHeight="1" x14ac:dyDescent="0.4">
      <c r="D13" s="4"/>
    </row>
    <row r="14" spans="1:21" ht="15.6" x14ac:dyDescent="0.4">
      <c r="D14" s="4"/>
    </row>
  </sheetData>
  <mergeCells count="11">
    <mergeCell ref="A1:H1"/>
    <mergeCell ref="P3:Q3"/>
    <mergeCell ref="R3:R4"/>
    <mergeCell ref="A3:A4"/>
    <mergeCell ref="B3:B4"/>
    <mergeCell ref="C3:C4"/>
    <mergeCell ref="D3:F3"/>
    <mergeCell ref="G3:I3"/>
    <mergeCell ref="J3:L3"/>
    <mergeCell ref="M3:O3"/>
    <mergeCell ref="M1:R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"/>
  <sheetViews>
    <sheetView workbookViewId="0">
      <selection activeCell="Q7" sqref="Q7"/>
    </sheetView>
  </sheetViews>
  <sheetFormatPr defaultRowHeight="14.4" x14ac:dyDescent="0.3"/>
  <cols>
    <col min="1" max="1" width="5.6640625" style="1" customWidth="1"/>
    <col min="2" max="2" width="19.44140625" style="1" customWidth="1"/>
    <col min="3" max="3" width="5.44140625" bestFit="1" customWidth="1"/>
    <col min="4" max="4" width="7.6640625" bestFit="1" customWidth="1"/>
    <col min="5" max="5" width="4.88671875" hidden="1" customWidth="1"/>
    <col min="6" max="6" width="5.44140625" bestFit="1" customWidth="1"/>
    <col min="7" max="7" width="7.6640625" bestFit="1" customWidth="1"/>
    <col min="8" max="8" width="5.44140625" bestFit="1" customWidth="1"/>
    <col min="9" max="9" width="7.6640625" bestFit="1" customWidth="1"/>
    <col min="10" max="10" width="5.5546875" hidden="1" customWidth="1"/>
    <col min="11" max="11" width="5.44140625" bestFit="1" customWidth="1"/>
    <col min="12" max="12" width="7.6640625" bestFit="1" customWidth="1"/>
    <col min="13" max="13" width="4.88671875" hidden="1" customWidth="1"/>
    <col min="14" max="14" width="7.5546875" bestFit="1" customWidth="1"/>
    <col min="15" max="15" width="8.33203125" customWidth="1"/>
    <col min="16" max="16" width="6.6640625" hidden="1" customWidth="1"/>
    <col min="17" max="17" width="11.6640625" style="13" customWidth="1"/>
  </cols>
  <sheetData>
    <row r="1" spans="1:17" ht="30" customHeight="1" x14ac:dyDescent="0.5">
      <c r="B1" s="123" t="s">
        <v>17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30" customHeight="1" thickBot="1" x14ac:dyDescent="0.35"/>
    <row r="3" spans="1:17" s="18" customFormat="1" ht="30" customHeight="1" x14ac:dyDescent="0.3">
      <c r="A3" s="128" t="s">
        <v>35</v>
      </c>
      <c r="B3" s="142" t="s">
        <v>4</v>
      </c>
      <c r="C3" s="138" t="s">
        <v>10</v>
      </c>
      <c r="D3" s="139"/>
      <c r="E3" s="140"/>
      <c r="F3" s="138" t="s">
        <v>11</v>
      </c>
      <c r="G3" s="139"/>
      <c r="H3" s="138" t="s">
        <v>12</v>
      </c>
      <c r="I3" s="139"/>
      <c r="J3" s="140"/>
      <c r="K3" s="138" t="s">
        <v>13</v>
      </c>
      <c r="L3" s="139"/>
      <c r="M3" s="141"/>
      <c r="N3" s="138" t="s">
        <v>7</v>
      </c>
      <c r="O3" s="139"/>
      <c r="P3" s="141"/>
      <c r="Q3" s="136" t="s">
        <v>36</v>
      </c>
    </row>
    <row r="4" spans="1:17" s="18" customFormat="1" ht="30" customHeight="1" thickBot="1" x14ac:dyDescent="0.35">
      <c r="A4" s="129"/>
      <c r="B4" s="143"/>
      <c r="C4" s="17" t="s">
        <v>31</v>
      </c>
      <c r="D4" s="108" t="s">
        <v>32</v>
      </c>
      <c r="E4" s="110" t="s">
        <v>33</v>
      </c>
      <c r="F4" s="17" t="s">
        <v>31</v>
      </c>
      <c r="G4" s="108" t="s">
        <v>32</v>
      </c>
      <c r="H4" s="17" t="s">
        <v>31</v>
      </c>
      <c r="I4" s="108" t="s">
        <v>32</v>
      </c>
      <c r="J4" s="110" t="s">
        <v>33</v>
      </c>
      <c r="K4" s="17" t="s">
        <v>31</v>
      </c>
      <c r="L4" s="108" t="s">
        <v>32</v>
      </c>
      <c r="M4" s="109" t="s">
        <v>33</v>
      </c>
      <c r="N4" s="17" t="s">
        <v>31</v>
      </c>
      <c r="O4" s="108" t="s">
        <v>32</v>
      </c>
      <c r="P4" s="109" t="s">
        <v>33</v>
      </c>
      <c r="Q4" s="137"/>
    </row>
    <row r="5" spans="1:17" s="18" customFormat="1" ht="30" customHeight="1" x14ac:dyDescent="0.3">
      <c r="A5" s="42">
        <v>1</v>
      </c>
      <c r="B5" s="43" t="s">
        <v>22</v>
      </c>
      <c r="C5" s="104">
        <f>'SO - A'!P5</f>
        <v>5</v>
      </c>
      <c r="D5" s="105">
        <f>'SO - A'!R5</f>
        <v>1</v>
      </c>
      <c r="E5" s="64">
        <f>'SO - A'!R5</f>
        <v>1</v>
      </c>
      <c r="F5" s="159">
        <f>'SO - B'!P5</f>
        <v>0</v>
      </c>
      <c r="G5" s="160">
        <f>'SO - B'!R5</f>
        <v>5</v>
      </c>
      <c r="H5" s="168">
        <f>'SO - C'!P5</f>
        <v>5</v>
      </c>
      <c r="I5" s="169">
        <f>'SO - C'!R5</f>
        <v>2</v>
      </c>
      <c r="J5" s="170">
        <f>'SO - C'!R5</f>
        <v>2</v>
      </c>
      <c r="K5" s="168">
        <f>'SO - D'!P5</f>
        <v>2</v>
      </c>
      <c r="L5" s="160">
        <f>'SO - D'!R5</f>
        <v>3.5</v>
      </c>
      <c r="M5" s="174">
        <f>'SO - D'!R5</f>
        <v>3.5</v>
      </c>
      <c r="N5" s="106">
        <f>C5+F5+H5+K5</f>
        <v>12</v>
      </c>
      <c r="O5" s="107">
        <f>D5+G5+I5+L5</f>
        <v>11.5</v>
      </c>
      <c r="P5" s="89" t="e">
        <f>E5+#REF!+J5+M5</f>
        <v>#REF!</v>
      </c>
      <c r="Q5" s="111">
        <v>3</v>
      </c>
    </row>
    <row r="6" spans="1:17" s="18" customFormat="1" ht="30" customHeight="1" x14ac:dyDescent="0.3">
      <c r="A6" s="16">
        <v>2</v>
      </c>
      <c r="B6" s="14" t="s">
        <v>25</v>
      </c>
      <c r="C6" s="19">
        <f>'SO - A'!P6</f>
        <v>1</v>
      </c>
      <c r="D6" s="105">
        <f>'SO - A'!R6</f>
        <v>4</v>
      </c>
      <c r="E6" s="65">
        <f>'SO - A'!R6</f>
        <v>4</v>
      </c>
      <c r="F6" s="20">
        <f>'SO - B'!P6</f>
        <v>8</v>
      </c>
      <c r="G6" s="27">
        <f>'SO - B'!R6</f>
        <v>1</v>
      </c>
      <c r="H6" s="5">
        <f>'SO - C'!P6</f>
        <v>8</v>
      </c>
      <c r="I6" s="117">
        <f>'SO - C'!R6</f>
        <v>1</v>
      </c>
      <c r="J6" s="171">
        <f>'SO - C'!R6</f>
        <v>1</v>
      </c>
      <c r="K6" s="5">
        <f>'SO - D'!P6</f>
        <v>3</v>
      </c>
      <c r="L6" s="27">
        <f>'SO - D'!R6</f>
        <v>2</v>
      </c>
      <c r="M6" s="175">
        <f>'SO - D'!R6</f>
        <v>2</v>
      </c>
      <c r="N6" s="21">
        <f>C6+F6+H6+K6</f>
        <v>20</v>
      </c>
      <c r="O6" s="38">
        <f>D6+G6+I6+L6</f>
        <v>8</v>
      </c>
      <c r="P6" s="90" t="e">
        <f>E6+#REF!+J6+M6</f>
        <v>#REF!</v>
      </c>
      <c r="Q6" s="112">
        <v>1</v>
      </c>
    </row>
    <row r="7" spans="1:17" s="18" customFormat="1" ht="30" customHeight="1" x14ac:dyDescent="0.3">
      <c r="A7" s="16">
        <v>3</v>
      </c>
      <c r="B7" s="14" t="s">
        <v>23</v>
      </c>
      <c r="C7" s="19">
        <f>'SO - A'!P7</f>
        <v>1</v>
      </c>
      <c r="D7" s="105">
        <f>'SO - A'!R7</f>
        <v>5</v>
      </c>
      <c r="E7" s="65">
        <f>'SO - A'!R7</f>
        <v>5</v>
      </c>
      <c r="F7" s="20">
        <f>'SO - B'!P7</f>
        <v>3</v>
      </c>
      <c r="G7" s="27">
        <f>'SO - B'!R7</f>
        <v>4</v>
      </c>
      <c r="H7" s="5">
        <f>'SO - C'!P7</f>
        <v>6</v>
      </c>
      <c r="I7" s="117">
        <f>'SO - C'!R7</f>
        <v>3.5</v>
      </c>
      <c r="J7" s="171">
        <f>'SO - C'!R7</f>
        <v>3.5</v>
      </c>
      <c r="K7" s="5">
        <f>'SO - D'!P7</f>
        <v>2</v>
      </c>
      <c r="L7" s="27">
        <f>'SO - D'!R7</f>
        <v>3.5</v>
      </c>
      <c r="M7" s="175">
        <f>'SO - D'!R7</f>
        <v>3.5</v>
      </c>
      <c r="N7" s="21">
        <f>C7+F7+H7+K7</f>
        <v>12</v>
      </c>
      <c r="O7" s="38">
        <f>D7+G7+I7+L7</f>
        <v>16</v>
      </c>
      <c r="P7" s="90" t="e">
        <f>E7+#REF!+J7+M7</f>
        <v>#REF!</v>
      </c>
      <c r="Q7" s="112">
        <v>5</v>
      </c>
    </row>
    <row r="8" spans="1:17" s="18" customFormat="1" ht="30" customHeight="1" x14ac:dyDescent="0.3">
      <c r="A8" s="16">
        <v>4</v>
      </c>
      <c r="B8" s="14" t="s">
        <v>20</v>
      </c>
      <c r="C8" s="19">
        <f>'SO - A'!P8</f>
        <v>2</v>
      </c>
      <c r="D8" s="105">
        <f>'SO - A'!R8</f>
        <v>3</v>
      </c>
      <c r="E8" s="65">
        <f>'SO - A'!R8</f>
        <v>3</v>
      </c>
      <c r="F8" s="20">
        <f>'SO - B'!P8</f>
        <v>9</v>
      </c>
      <c r="G8" s="27">
        <f>'SO - B'!R8</f>
        <v>2</v>
      </c>
      <c r="H8" s="5">
        <f>'SO - C'!P8</f>
        <v>3</v>
      </c>
      <c r="I8" s="117">
        <f>'SO - C'!R8</f>
        <v>5</v>
      </c>
      <c r="J8" s="171">
        <f>'SO - C'!R8</f>
        <v>5</v>
      </c>
      <c r="K8" s="5">
        <f>'SO - D'!P8</f>
        <v>7</v>
      </c>
      <c r="L8" s="27">
        <f>'SO - D'!R8</f>
        <v>1</v>
      </c>
      <c r="M8" s="175">
        <f>'SO - D'!R8</f>
        <v>1</v>
      </c>
      <c r="N8" s="21">
        <f>C8+F8+H8+K8</f>
        <v>21</v>
      </c>
      <c r="O8" s="38">
        <f>D8+G8+I8+L8</f>
        <v>11</v>
      </c>
      <c r="P8" s="90" t="e">
        <f>E8+#REF!+J8+M8</f>
        <v>#REF!</v>
      </c>
      <c r="Q8" s="112">
        <v>2</v>
      </c>
    </row>
    <row r="9" spans="1:17" s="18" customFormat="1" ht="30" customHeight="1" x14ac:dyDescent="0.3">
      <c r="A9" s="16">
        <v>5</v>
      </c>
      <c r="B9" s="14" t="s">
        <v>24</v>
      </c>
      <c r="C9" s="19">
        <f>'SO - A'!P9</f>
        <v>3</v>
      </c>
      <c r="D9" s="105">
        <f>'SO - A'!R9</f>
        <v>2</v>
      </c>
      <c r="E9" s="65">
        <f>'SO - A'!R9</f>
        <v>2</v>
      </c>
      <c r="F9" s="20">
        <f>'SO - B'!P9</f>
        <v>5</v>
      </c>
      <c r="G9" s="27">
        <f>'SO - B'!R9</f>
        <v>3</v>
      </c>
      <c r="H9" s="5">
        <f>'SO - C'!P9</f>
        <v>6</v>
      </c>
      <c r="I9" s="117">
        <f>'SO - C'!R9</f>
        <v>3.5</v>
      </c>
      <c r="J9" s="171">
        <f>'SO - C'!R9</f>
        <v>3.5</v>
      </c>
      <c r="K9" s="5">
        <f>'SO - D'!P9</f>
        <v>1</v>
      </c>
      <c r="L9" s="27">
        <f>'SO - D'!R9</f>
        <v>5</v>
      </c>
      <c r="M9" s="175">
        <f>'SO - D'!R9</f>
        <v>5</v>
      </c>
      <c r="N9" s="21">
        <f>C9+F9+H9+K9</f>
        <v>15</v>
      </c>
      <c r="O9" s="38">
        <f>D9+G9+I9+L9</f>
        <v>13.5</v>
      </c>
      <c r="P9" s="90" t="e">
        <f>E9+#REF!+J9+M9</f>
        <v>#REF!</v>
      </c>
      <c r="Q9" s="112">
        <v>4</v>
      </c>
    </row>
    <row r="10" spans="1:17" s="18" customFormat="1" ht="30" customHeight="1" x14ac:dyDescent="0.3">
      <c r="A10" s="16">
        <v>6</v>
      </c>
      <c r="B10" s="14" t="s">
        <v>19</v>
      </c>
      <c r="C10" s="19">
        <f>'SO - A'!P10</f>
        <v>0</v>
      </c>
      <c r="D10" s="105">
        <f>'SO - A'!R10</f>
        <v>9</v>
      </c>
      <c r="E10" s="65">
        <f>'SO - A'!R10</f>
        <v>9</v>
      </c>
      <c r="F10" s="20">
        <f>'SO - B'!P10</f>
        <v>0</v>
      </c>
      <c r="G10" s="27">
        <f>'SO - B'!R10</f>
        <v>9</v>
      </c>
      <c r="H10" s="5">
        <f>'SO - C'!P10</f>
        <v>0</v>
      </c>
      <c r="I10" s="117">
        <f>'SO - C'!R10</f>
        <v>9</v>
      </c>
      <c r="J10" s="171">
        <f>'SO - C'!R10</f>
        <v>9</v>
      </c>
      <c r="K10" s="5">
        <f>'SO - D'!P10</f>
        <v>0</v>
      </c>
      <c r="L10" s="27">
        <f>'SO - D'!R10</f>
        <v>9</v>
      </c>
      <c r="M10" s="175">
        <f>'SO - D'!R10</f>
        <v>9</v>
      </c>
      <c r="N10" s="21">
        <f>C10+F10+H10+K10</f>
        <v>0</v>
      </c>
      <c r="O10" s="38">
        <f>D10+G10+I10+L10</f>
        <v>36</v>
      </c>
      <c r="P10" s="90" t="e">
        <f>E10+#REF!+J10+M10</f>
        <v>#REF!</v>
      </c>
      <c r="Q10" s="112">
        <v>9</v>
      </c>
    </row>
    <row r="11" spans="1:17" s="18" customFormat="1" ht="30" customHeight="1" x14ac:dyDescent="0.3">
      <c r="A11" s="16">
        <v>7</v>
      </c>
      <c r="B11" s="14" t="s">
        <v>18</v>
      </c>
      <c r="C11" s="19">
        <f>'SO - A'!P11</f>
        <v>0</v>
      </c>
      <c r="D11" s="105">
        <f>'SO - A'!R11</f>
        <v>9</v>
      </c>
      <c r="E11" s="65">
        <f>'SO - A'!R11</f>
        <v>9</v>
      </c>
      <c r="F11" s="20">
        <f>'SO - B'!P11</f>
        <v>0</v>
      </c>
      <c r="G11" s="27">
        <f>'SO - B'!R11</f>
        <v>9</v>
      </c>
      <c r="H11" s="5">
        <f>'SO - C'!P11</f>
        <v>0</v>
      </c>
      <c r="I11" s="117">
        <f>'SO - C'!R11</f>
        <v>9</v>
      </c>
      <c r="J11" s="171">
        <f>'SO - C'!R11</f>
        <v>9</v>
      </c>
      <c r="K11" s="5">
        <f>'SO - D'!P11</f>
        <v>0</v>
      </c>
      <c r="L11" s="27">
        <f>'SO - D'!R11</f>
        <v>9</v>
      </c>
      <c r="M11" s="175">
        <f>'SO - D'!R11</f>
        <v>9</v>
      </c>
      <c r="N11" s="21">
        <f>C11+F11+H11+K11</f>
        <v>0</v>
      </c>
      <c r="O11" s="38">
        <f>D11+G11+I11+L11</f>
        <v>36</v>
      </c>
      <c r="P11" s="90" t="e">
        <f>E11+#REF!+J11+M11</f>
        <v>#REF!</v>
      </c>
      <c r="Q11" s="113">
        <v>9</v>
      </c>
    </row>
    <row r="12" spans="1:17" s="18" customFormat="1" ht="30" customHeight="1" thickBot="1" x14ac:dyDescent="0.35">
      <c r="A12" s="17">
        <v>8</v>
      </c>
      <c r="B12" s="44" t="s">
        <v>21</v>
      </c>
      <c r="C12" s="22">
        <f>'SO - A'!P12</f>
        <v>0</v>
      </c>
      <c r="D12" s="105">
        <f>'SO - A'!R12</f>
        <v>9</v>
      </c>
      <c r="E12" s="66">
        <f>'SO - A'!R12</f>
        <v>9</v>
      </c>
      <c r="F12" s="24">
        <f>'SO - B'!P12</f>
        <v>0</v>
      </c>
      <c r="G12" s="161">
        <f>'SO - B'!R12</f>
        <v>9</v>
      </c>
      <c r="H12" s="7">
        <f>'SO - C'!P12</f>
        <v>0</v>
      </c>
      <c r="I12" s="173">
        <f>'SO - C'!R12</f>
        <v>9</v>
      </c>
      <c r="J12" s="172">
        <f>'SO - C'!R12</f>
        <v>9</v>
      </c>
      <c r="K12" s="7">
        <f>'SO - D'!P12</f>
        <v>0</v>
      </c>
      <c r="L12" s="161">
        <f>'SO - D'!R12</f>
        <v>9</v>
      </c>
      <c r="M12" s="176">
        <f>'SO - D'!R12</f>
        <v>9</v>
      </c>
      <c r="N12" s="25">
        <f>C12+F12+H12+K12</f>
        <v>0</v>
      </c>
      <c r="O12" s="40">
        <f>D12+G12+I12+L12</f>
        <v>36</v>
      </c>
      <c r="P12" s="91" t="e">
        <f>E12+#REF!+J12+M12</f>
        <v>#REF!</v>
      </c>
      <c r="Q12" s="114">
        <v>9</v>
      </c>
    </row>
  </sheetData>
  <mergeCells count="9">
    <mergeCell ref="B1:Q1"/>
    <mergeCell ref="A3:A4"/>
    <mergeCell ref="Q3:Q4"/>
    <mergeCell ref="C3:E3"/>
    <mergeCell ref="F3:G3"/>
    <mergeCell ref="H3:J3"/>
    <mergeCell ref="K3:M3"/>
    <mergeCell ref="N3:P3"/>
    <mergeCell ref="B3:B4"/>
  </mergeCells>
  <pageMargins left="0.31496062992125984" right="0.31496062992125984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"/>
  <sheetViews>
    <sheetView workbookViewId="0">
      <selection activeCell="N10" sqref="N10"/>
    </sheetView>
  </sheetViews>
  <sheetFormatPr defaultRowHeight="14.4" x14ac:dyDescent="0.3"/>
  <cols>
    <col min="1" max="1" width="5.44140625" bestFit="1" customWidth="1"/>
    <col min="2" max="2" width="17.44140625" style="49" bestFit="1" customWidth="1"/>
    <col min="3" max="3" width="15.33203125" bestFit="1" customWidth="1"/>
    <col min="4" max="4" width="5" style="56" bestFit="1" customWidth="1"/>
    <col min="5" max="5" width="4.44140625" style="56" bestFit="1" customWidth="1"/>
    <col min="6" max="6" width="6.33203125" style="56" bestFit="1" customWidth="1"/>
    <col min="7" max="7" width="5" style="56" bestFit="1" customWidth="1"/>
    <col min="8" max="8" width="4.44140625" style="56" bestFit="1" customWidth="1"/>
    <col min="9" max="9" width="6.33203125" style="56" bestFit="1" customWidth="1"/>
    <col min="10" max="10" width="5" style="56" bestFit="1" customWidth="1"/>
    <col min="11" max="11" width="4.44140625" style="56" bestFit="1" customWidth="1"/>
    <col min="12" max="12" width="6.33203125" style="56" bestFit="1" customWidth="1"/>
    <col min="13" max="13" width="5" style="56" bestFit="1" customWidth="1"/>
    <col min="14" max="14" width="4.44140625" style="56" bestFit="1" customWidth="1"/>
    <col min="15" max="15" width="6.33203125" style="56" bestFit="1" customWidth="1"/>
    <col min="16" max="16" width="4.44140625" style="56" bestFit="1" customWidth="1"/>
    <col min="17" max="17" width="6.33203125" style="56" bestFit="1" customWidth="1"/>
    <col min="18" max="18" width="8.88671875" style="56" bestFit="1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10</v>
      </c>
      <c r="J1"/>
      <c r="K1"/>
      <c r="L1"/>
      <c r="M1" s="135" t="s">
        <v>59</v>
      </c>
      <c r="N1" s="135"/>
      <c r="O1" s="135"/>
      <c r="P1" s="135"/>
      <c r="Q1" s="135"/>
      <c r="R1" s="135"/>
    </row>
    <row r="2" spans="1:18" ht="30" customHeight="1" thickBot="1" x14ac:dyDescent="0.35"/>
    <row r="3" spans="1:18" s="18" customFormat="1" ht="30" customHeight="1" x14ac:dyDescent="0.3">
      <c r="A3" s="128" t="s">
        <v>38</v>
      </c>
      <c r="B3" s="130" t="s">
        <v>4</v>
      </c>
      <c r="C3" s="132" t="s">
        <v>5</v>
      </c>
      <c r="D3" s="124" t="s">
        <v>0</v>
      </c>
      <c r="E3" s="134"/>
      <c r="F3" s="125"/>
      <c r="G3" s="124" t="s">
        <v>1</v>
      </c>
      <c r="H3" s="134"/>
      <c r="I3" s="125"/>
      <c r="J3" s="124" t="s">
        <v>2</v>
      </c>
      <c r="K3" s="134"/>
      <c r="L3" s="125"/>
      <c r="M3" s="124" t="s">
        <v>3</v>
      </c>
      <c r="N3" s="134"/>
      <c r="O3" s="125"/>
      <c r="P3" s="124" t="s">
        <v>7</v>
      </c>
      <c r="Q3" s="125"/>
      <c r="R3" s="144" t="s">
        <v>30</v>
      </c>
    </row>
    <row r="4" spans="1:18" s="18" customFormat="1" ht="30" customHeight="1" thickBot="1" x14ac:dyDescent="0.35">
      <c r="A4" s="129"/>
      <c r="B4" s="131"/>
      <c r="C4" s="133"/>
      <c r="D4" s="83" t="s">
        <v>8</v>
      </c>
      <c r="E4" s="80" t="s">
        <v>31</v>
      </c>
      <c r="F4" s="81" t="s">
        <v>32</v>
      </c>
      <c r="G4" s="79" t="s">
        <v>8</v>
      </c>
      <c r="H4" s="80" t="s">
        <v>31</v>
      </c>
      <c r="I4" s="81" t="s">
        <v>32</v>
      </c>
      <c r="J4" s="79" t="s">
        <v>8</v>
      </c>
      <c r="K4" s="80" t="s">
        <v>31</v>
      </c>
      <c r="L4" s="81" t="s">
        <v>32</v>
      </c>
      <c r="M4" s="79" t="s">
        <v>8</v>
      </c>
      <c r="N4" s="80" t="s">
        <v>31</v>
      </c>
      <c r="O4" s="81" t="s">
        <v>32</v>
      </c>
      <c r="P4" s="82" t="s">
        <v>31</v>
      </c>
      <c r="Q4" s="81" t="s">
        <v>34</v>
      </c>
      <c r="R4" s="145"/>
    </row>
    <row r="5" spans="1:18" ht="30" customHeight="1" x14ac:dyDescent="0.3">
      <c r="A5" s="51">
        <v>1</v>
      </c>
      <c r="B5" s="28" t="s">
        <v>22</v>
      </c>
      <c r="C5" s="92" t="s">
        <v>39</v>
      </c>
      <c r="D5" s="95">
        <v>5</v>
      </c>
      <c r="E5" s="121">
        <v>2</v>
      </c>
      <c r="F5" s="27">
        <v>2.5</v>
      </c>
      <c r="G5" s="26">
        <v>1</v>
      </c>
      <c r="H5" s="121">
        <v>1</v>
      </c>
      <c r="I5" s="27">
        <v>2</v>
      </c>
      <c r="J5" s="26">
        <v>3</v>
      </c>
      <c r="K5" s="121">
        <v>0</v>
      </c>
      <c r="L5" s="27">
        <v>3.5</v>
      </c>
      <c r="M5" s="26">
        <v>3</v>
      </c>
      <c r="N5" s="121">
        <v>1</v>
      </c>
      <c r="O5" s="27">
        <v>3.5</v>
      </c>
      <c r="P5" s="26">
        <f>E5+H5+K5+N5</f>
        <v>4</v>
      </c>
      <c r="Q5" s="64">
        <f>F5+I5+L5+O5</f>
        <v>11.5</v>
      </c>
      <c r="R5" s="84">
        <v>4</v>
      </c>
    </row>
    <row r="6" spans="1:18" ht="30" customHeight="1" x14ac:dyDescent="0.3">
      <c r="A6" s="50">
        <v>2</v>
      </c>
      <c r="B6" s="30" t="s">
        <v>25</v>
      </c>
      <c r="C6" s="93" t="s">
        <v>40</v>
      </c>
      <c r="D6" s="5">
        <v>1</v>
      </c>
      <c r="E6" s="122">
        <v>2</v>
      </c>
      <c r="F6" s="10">
        <v>2.5</v>
      </c>
      <c r="G6" s="6">
        <v>4</v>
      </c>
      <c r="H6" s="122">
        <v>0</v>
      </c>
      <c r="I6" s="10">
        <v>4</v>
      </c>
      <c r="J6" s="6">
        <v>2</v>
      </c>
      <c r="K6" s="122">
        <v>0</v>
      </c>
      <c r="L6" s="10">
        <v>3.5</v>
      </c>
      <c r="M6" s="6">
        <v>5</v>
      </c>
      <c r="N6" s="122">
        <v>3</v>
      </c>
      <c r="O6" s="10">
        <v>1.5</v>
      </c>
      <c r="P6" s="6">
        <f t="shared" ref="P6:Q12" si="0">E6+H6+K6+N6</f>
        <v>5</v>
      </c>
      <c r="Q6" s="65">
        <f t="shared" si="0"/>
        <v>11.5</v>
      </c>
      <c r="R6" s="85">
        <v>3</v>
      </c>
    </row>
    <row r="7" spans="1:18" ht="30" customHeight="1" x14ac:dyDescent="0.3">
      <c r="A7" s="50">
        <v>3</v>
      </c>
      <c r="B7" s="30" t="s">
        <v>23</v>
      </c>
      <c r="C7" s="93" t="s">
        <v>41</v>
      </c>
      <c r="D7" s="5">
        <v>2</v>
      </c>
      <c r="E7" s="122">
        <v>0</v>
      </c>
      <c r="F7" s="10">
        <v>5</v>
      </c>
      <c r="G7" s="6">
        <v>5</v>
      </c>
      <c r="H7" s="122">
        <v>0</v>
      </c>
      <c r="I7" s="10">
        <v>4</v>
      </c>
      <c r="J7" s="6">
        <v>1</v>
      </c>
      <c r="K7" s="122">
        <v>0</v>
      </c>
      <c r="L7" s="10">
        <v>3.5</v>
      </c>
      <c r="M7" s="6">
        <v>4</v>
      </c>
      <c r="N7" s="122">
        <v>0</v>
      </c>
      <c r="O7" s="10">
        <v>5</v>
      </c>
      <c r="P7" s="6">
        <f t="shared" si="0"/>
        <v>0</v>
      </c>
      <c r="Q7" s="65">
        <f t="shared" si="0"/>
        <v>17.5</v>
      </c>
      <c r="R7" s="85">
        <v>5</v>
      </c>
    </row>
    <row r="8" spans="1:18" ht="30" customHeight="1" x14ac:dyDescent="0.3">
      <c r="A8" s="50">
        <v>4</v>
      </c>
      <c r="B8" s="30" t="s">
        <v>20</v>
      </c>
      <c r="C8" s="93" t="s">
        <v>42</v>
      </c>
      <c r="D8" s="5">
        <v>4</v>
      </c>
      <c r="E8" s="122">
        <v>3</v>
      </c>
      <c r="F8" s="10">
        <v>1</v>
      </c>
      <c r="G8" s="6">
        <v>3</v>
      </c>
      <c r="H8" s="122">
        <v>0</v>
      </c>
      <c r="I8" s="10">
        <v>4</v>
      </c>
      <c r="J8" s="6">
        <v>4</v>
      </c>
      <c r="K8" s="122">
        <v>1</v>
      </c>
      <c r="L8" s="10">
        <v>1</v>
      </c>
      <c r="M8" s="6">
        <v>1</v>
      </c>
      <c r="N8" s="122">
        <v>1</v>
      </c>
      <c r="O8" s="10">
        <v>3.5</v>
      </c>
      <c r="P8" s="6">
        <f t="shared" si="0"/>
        <v>5</v>
      </c>
      <c r="Q8" s="65">
        <f t="shared" si="0"/>
        <v>9.5</v>
      </c>
      <c r="R8" s="85">
        <v>1</v>
      </c>
    </row>
    <row r="9" spans="1:18" ht="30" customHeight="1" x14ac:dyDescent="0.3">
      <c r="A9" s="50">
        <v>5</v>
      </c>
      <c r="B9" s="30" t="s">
        <v>24</v>
      </c>
      <c r="C9" s="93" t="s">
        <v>43</v>
      </c>
      <c r="D9" s="5">
        <v>3</v>
      </c>
      <c r="E9" s="122">
        <v>1</v>
      </c>
      <c r="F9" s="10">
        <v>4</v>
      </c>
      <c r="G9" s="6">
        <v>2</v>
      </c>
      <c r="H9" s="122">
        <v>3</v>
      </c>
      <c r="I9" s="10">
        <v>1</v>
      </c>
      <c r="J9" s="6">
        <v>5</v>
      </c>
      <c r="K9" s="122">
        <v>0</v>
      </c>
      <c r="L9" s="10">
        <v>3.5</v>
      </c>
      <c r="M9" s="6">
        <v>2</v>
      </c>
      <c r="N9" s="122">
        <v>3</v>
      </c>
      <c r="O9" s="10">
        <v>1.5</v>
      </c>
      <c r="P9" s="6">
        <f t="shared" si="0"/>
        <v>7</v>
      </c>
      <c r="Q9" s="65">
        <f t="shared" si="0"/>
        <v>10</v>
      </c>
      <c r="R9" s="85">
        <v>2</v>
      </c>
    </row>
    <row r="10" spans="1:18" ht="30" customHeight="1" x14ac:dyDescent="0.3">
      <c r="A10" s="16">
        <v>6</v>
      </c>
      <c r="B10" s="30" t="s">
        <v>19</v>
      </c>
      <c r="C10" s="93"/>
      <c r="D10" s="52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 t="s">
        <v>37</v>
      </c>
      <c r="N10" s="12"/>
      <c r="O10" s="10">
        <v>9</v>
      </c>
      <c r="P10" s="6">
        <f t="shared" si="0"/>
        <v>0</v>
      </c>
      <c r="Q10" s="65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93"/>
      <c r="D11" s="52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6">
        <f t="shared" si="0"/>
        <v>0</v>
      </c>
      <c r="Q11" s="65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94"/>
      <c r="D12" s="53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37">
        <f t="shared" si="0"/>
        <v>0</v>
      </c>
      <c r="Q12" s="66">
        <f t="shared" si="0"/>
        <v>36</v>
      </c>
      <c r="R12" s="86">
        <v>9</v>
      </c>
    </row>
    <row r="13" spans="1:18" ht="34.950000000000003" customHeight="1" x14ac:dyDescent="0.4">
      <c r="D13" s="57"/>
      <c r="F13" s="58"/>
      <c r="I13" s="58"/>
      <c r="L13" s="58"/>
      <c r="O13" s="58"/>
      <c r="R13" s="58"/>
    </row>
    <row r="14" spans="1:18" ht="15.6" x14ac:dyDescent="0.4">
      <c r="D14" s="57"/>
    </row>
  </sheetData>
  <mergeCells count="11">
    <mergeCell ref="A1:H1"/>
    <mergeCell ref="M1:R1"/>
    <mergeCell ref="A3:A4"/>
    <mergeCell ref="P3:Q3"/>
    <mergeCell ref="R3:R4"/>
    <mergeCell ref="B3:B4"/>
    <mergeCell ref="C3:C4"/>
    <mergeCell ref="D3:F3"/>
    <mergeCell ref="G3:I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4"/>
  <sheetViews>
    <sheetView workbookViewId="0">
      <selection activeCell="N12" sqref="N12"/>
    </sheetView>
  </sheetViews>
  <sheetFormatPr defaultRowHeight="14.4" x14ac:dyDescent="0.3"/>
  <cols>
    <col min="1" max="1" width="5.44140625" bestFit="1" customWidth="1"/>
    <col min="2" max="2" width="17.44140625" bestFit="1" customWidth="1"/>
    <col min="3" max="3" width="15.33203125" bestFit="1" customWidth="1"/>
    <col min="4" max="16" width="5.6640625" customWidth="1"/>
    <col min="17" max="17" width="6.33203125" bestFit="1" customWidth="1"/>
    <col min="18" max="18" width="7.6640625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11</v>
      </c>
      <c r="M1" s="135" t="s">
        <v>59</v>
      </c>
      <c r="N1" s="135"/>
      <c r="O1" s="135"/>
      <c r="P1" s="135"/>
      <c r="Q1" s="135"/>
      <c r="R1" s="135"/>
    </row>
    <row r="2" spans="1:18" ht="30" customHeight="1" thickBot="1" x14ac:dyDescent="0.35"/>
    <row r="3" spans="1:18" s="18" customFormat="1" ht="30" customHeight="1" x14ac:dyDescent="0.3">
      <c r="A3" s="128" t="s">
        <v>38</v>
      </c>
      <c r="B3" s="130" t="s">
        <v>4</v>
      </c>
      <c r="C3" s="132" t="s">
        <v>5</v>
      </c>
      <c r="D3" s="124" t="s">
        <v>0</v>
      </c>
      <c r="E3" s="134"/>
      <c r="F3" s="125"/>
      <c r="G3" s="124" t="s">
        <v>1</v>
      </c>
      <c r="H3" s="134"/>
      <c r="I3" s="125"/>
      <c r="J3" s="124" t="s">
        <v>2</v>
      </c>
      <c r="K3" s="134"/>
      <c r="L3" s="125"/>
      <c r="M3" s="124" t="s">
        <v>3</v>
      </c>
      <c r="N3" s="134"/>
      <c r="O3" s="125"/>
      <c r="P3" s="124" t="s">
        <v>7</v>
      </c>
      <c r="Q3" s="125"/>
      <c r="R3" s="144" t="s">
        <v>30</v>
      </c>
    </row>
    <row r="4" spans="1:18" s="18" customFormat="1" ht="30" customHeight="1" thickBot="1" x14ac:dyDescent="0.35">
      <c r="A4" s="129"/>
      <c r="B4" s="131"/>
      <c r="C4" s="133"/>
      <c r="D4" s="83" t="s">
        <v>8</v>
      </c>
      <c r="E4" s="80" t="s">
        <v>31</v>
      </c>
      <c r="F4" s="81" t="s">
        <v>32</v>
      </c>
      <c r="G4" s="79" t="s">
        <v>8</v>
      </c>
      <c r="H4" s="80" t="s">
        <v>31</v>
      </c>
      <c r="I4" s="81" t="s">
        <v>32</v>
      </c>
      <c r="J4" s="79" t="s">
        <v>8</v>
      </c>
      <c r="K4" s="80" t="s">
        <v>31</v>
      </c>
      <c r="L4" s="81" t="s">
        <v>32</v>
      </c>
      <c r="M4" s="79" t="s">
        <v>8</v>
      </c>
      <c r="N4" s="80" t="s">
        <v>31</v>
      </c>
      <c r="O4" s="81" t="s">
        <v>32</v>
      </c>
      <c r="P4" s="82" t="s">
        <v>31</v>
      </c>
      <c r="Q4" s="81" t="s">
        <v>34</v>
      </c>
      <c r="R4" s="145"/>
    </row>
    <row r="5" spans="1:18" ht="30" customHeight="1" x14ac:dyDescent="0.3">
      <c r="A5" s="51">
        <v>1</v>
      </c>
      <c r="B5" s="28" t="s">
        <v>22</v>
      </c>
      <c r="C5" s="92" t="s">
        <v>51</v>
      </c>
      <c r="D5" s="95">
        <v>2</v>
      </c>
      <c r="E5" s="121">
        <v>2</v>
      </c>
      <c r="F5" s="27">
        <v>3</v>
      </c>
      <c r="G5" s="26">
        <v>5</v>
      </c>
      <c r="H5" s="121">
        <v>0</v>
      </c>
      <c r="I5" s="27">
        <v>3.5</v>
      </c>
      <c r="J5" s="26">
        <v>1</v>
      </c>
      <c r="K5" s="121">
        <v>0</v>
      </c>
      <c r="L5" s="27">
        <v>4</v>
      </c>
      <c r="M5" s="26">
        <v>4</v>
      </c>
      <c r="N5" s="121">
        <v>0</v>
      </c>
      <c r="O5" s="27">
        <v>4</v>
      </c>
      <c r="P5" s="26">
        <f>E5+H5+K5+N5</f>
        <v>2</v>
      </c>
      <c r="Q5" s="64">
        <f>F5+I5+L5+O5</f>
        <v>14.5</v>
      </c>
      <c r="R5" s="84">
        <v>4</v>
      </c>
    </row>
    <row r="6" spans="1:18" ht="30" customHeight="1" x14ac:dyDescent="0.3">
      <c r="A6" s="50">
        <v>2</v>
      </c>
      <c r="B6" s="30" t="s">
        <v>25</v>
      </c>
      <c r="C6" s="93" t="s">
        <v>52</v>
      </c>
      <c r="D6" s="5">
        <v>3</v>
      </c>
      <c r="E6" s="122">
        <v>1</v>
      </c>
      <c r="F6" s="10">
        <v>5</v>
      </c>
      <c r="G6" s="6">
        <v>2</v>
      </c>
      <c r="H6" s="122">
        <v>0</v>
      </c>
      <c r="I6" s="10">
        <v>3.5</v>
      </c>
      <c r="J6" s="6">
        <v>2</v>
      </c>
      <c r="K6" s="122">
        <v>0</v>
      </c>
      <c r="L6" s="10">
        <v>4</v>
      </c>
      <c r="M6" s="6">
        <v>5</v>
      </c>
      <c r="N6" s="122">
        <v>0</v>
      </c>
      <c r="O6" s="10">
        <v>4</v>
      </c>
      <c r="P6" s="6">
        <f t="shared" ref="P6:Q12" si="0">E6+H6+K6+N6</f>
        <v>1</v>
      </c>
      <c r="Q6" s="65">
        <f t="shared" si="0"/>
        <v>16.5</v>
      </c>
      <c r="R6" s="85">
        <v>5</v>
      </c>
    </row>
    <row r="7" spans="1:18" ht="30" customHeight="1" x14ac:dyDescent="0.3">
      <c r="A7" s="50">
        <v>3</v>
      </c>
      <c r="B7" s="30" t="s">
        <v>23</v>
      </c>
      <c r="C7" s="93" t="s">
        <v>53</v>
      </c>
      <c r="D7" s="5">
        <v>4</v>
      </c>
      <c r="E7" s="122">
        <v>2</v>
      </c>
      <c r="F7" s="10">
        <v>3</v>
      </c>
      <c r="G7" s="6">
        <v>3</v>
      </c>
      <c r="H7" s="122">
        <v>0</v>
      </c>
      <c r="I7" s="10">
        <v>3.5</v>
      </c>
      <c r="J7" s="6">
        <v>4</v>
      </c>
      <c r="K7" s="122">
        <v>1</v>
      </c>
      <c r="L7" s="10">
        <v>1.5</v>
      </c>
      <c r="M7" s="6">
        <v>1</v>
      </c>
      <c r="N7" s="122">
        <v>1</v>
      </c>
      <c r="O7" s="10">
        <v>1.5</v>
      </c>
      <c r="P7" s="6">
        <f t="shared" si="0"/>
        <v>4</v>
      </c>
      <c r="Q7" s="65">
        <f t="shared" si="0"/>
        <v>9.5</v>
      </c>
      <c r="R7" s="85">
        <v>1.5</v>
      </c>
    </row>
    <row r="8" spans="1:18" ht="30" customHeight="1" x14ac:dyDescent="0.3">
      <c r="A8" s="50">
        <v>4</v>
      </c>
      <c r="B8" s="30" t="s">
        <v>20</v>
      </c>
      <c r="C8" s="93" t="s">
        <v>54</v>
      </c>
      <c r="D8" s="5">
        <v>5</v>
      </c>
      <c r="E8" s="122">
        <v>2</v>
      </c>
      <c r="F8" s="10">
        <v>3</v>
      </c>
      <c r="G8" s="6">
        <v>1</v>
      </c>
      <c r="H8" s="122">
        <v>1</v>
      </c>
      <c r="I8" s="10">
        <v>1</v>
      </c>
      <c r="J8" s="6">
        <v>3</v>
      </c>
      <c r="K8" s="122">
        <v>0</v>
      </c>
      <c r="L8" s="10">
        <v>4</v>
      </c>
      <c r="M8" s="6">
        <v>3</v>
      </c>
      <c r="N8" s="122">
        <v>1</v>
      </c>
      <c r="O8" s="10">
        <v>1.5</v>
      </c>
      <c r="P8" s="6">
        <f t="shared" si="0"/>
        <v>4</v>
      </c>
      <c r="Q8" s="65">
        <f t="shared" si="0"/>
        <v>9.5</v>
      </c>
      <c r="R8" s="85">
        <v>1.5</v>
      </c>
    </row>
    <row r="9" spans="1:18" ht="30" customHeight="1" x14ac:dyDescent="0.3">
      <c r="A9" s="50">
        <v>5</v>
      </c>
      <c r="B9" s="30" t="s">
        <v>24</v>
      </c>
      <c r="C9" s="93" t="s">
        <v>55</v>
      </c>
      <c r="D9" s="5">
        <v>1</v>
      </c>
      <c r="E9" s="122">
        <v>3</v>
      </c>
      <c r="F9" s="10">
        <v>1</v>
      </c>
      <c r="G9" s="6">
        <v>4</v>
      </c>
      <c r="H9" s="122">
        <v>0</v>
      </c>
      <c r="I9" s="10">
        <v>3.5</v>
      </c>
      <c r="J9" s="6">
        <v>5</v>
      </c>
      <c r="K9" s="122">
        <v>1</v>
      </c>
      <c r="L9" s="10">
        <v>1.5</v>
      </c>
      <c r="M9" s="6">
        <v>2</v>
      </c>
      <c r="N9" s="122">
        <v>0</v>
      </c>
      <c r="O9" s="10">
        <v>4</v>
      </c>
      <c r="P9" s="6">
        <f t="shared" si="0"/>
        <v>4</v>
      </c>
      <c r="Q9" s="65">
        <f t="shared" si="0"/>
        <v>10</v>
      </c>
      <c r="R9" s="85">
        <v>3</v>
      </c>
    </row>
    <row r="10" spans="1:18" ht="30" customHeight="1" x14ac:dyDescent="0.3">
      <c r="A10" s="16">
        <v>6</v>
      </c>
      <c r="B10" s="30" t="s">
        <v>19</v>
      </c>
      <c r="C10" s="93"/>
      <c r="D10" s="52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 t="s">
        <v>37</v>
      </c>
      <c r="N10" s="12"/>
      <c r="O10" s="10">
        <v>9</v>
      </c>
      <c r="P10" s="6">
        <f t="shared" si="0"/>
        <v>0</v>
      </c>
      <c r="Q10" s="65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93"/>
      <c r="D11" s="52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6">
        <f t="shared" si="0"/>
        <v>0</v>
      </c>
      <c r="Q11" s="65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94"/>
      <c r="D12" s="53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37">
        <f t="shared" si="0"/>
        <v>0</v>
      </c>
      <c r="Q12" s="66">
        <f t="shared" si="0"/>
        <v>36</v>
      </c>
      <c r="R12" s="86">
        <v>9</v>
      </c>
    </row>
    <row r="13" spans="1:18" ht="34.200000000000003" customHeight="1" x14ac:dyDescent="0.4">
      <c r="D13" s="4"/>
      <c r="F13" s="58"/>
      <c r="G13" s="56"/>
      <c r="H13" s="56"/>
      <c r="I13" s="58"/>
      <c r="J13" s="56"/>
      <c r="K13" s="56"/>
      <c r="L13" s="58"/>
      <c r="M13" s="56"/>
      <c r="N13" s="56"/>
      <c r="O13" s="58"/>
      <c r="P13" s="56"/>
      <c r="Q13" s="56"/>
      <c r="R13" s="58"/>
    </row>
    <row r="14" spans="1:18" ht="15.6" x14ac:dyDescent="0.4">
      <c r="D14" s="4"/>
    </row>
  </sheetData>
  <mergeCells count="11">
    <mergeCell ref="A1:H1"/>
    <mergeCell ref="M1:R1"/>
    <mergeCell ref="A3:A4"/>
    <mergeCell ref="P3:Q3"/>
    <mergeCell ref="R3:R4"/>
    <mergeCell ref="B3:B4"/>
    <mergeCell ref="C3:C4"/>
    <mergeCell ref="D3:F3"/>
    <mergeCell ref="G3:I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4"/>
  <sheetViews>
    <sheetView workbookViewId="0">
      <selection activeCell="N12" sqref="N12"/>
    </sheetView>
  </sheetViews>
  <sheetFormatPr defaultRowHeight="14.4" x14ac:dyDescent="0.3"/>
  <cols>
    <col min="1" max="1" width="5.44140625" bestFit="1" customWidth="1"/>
    <col min="2" max="2" width="19.44140625" bestFit="1" customWidth="1"/>
    <col min="3" max="3" width="15.33203125" bestFit="1" customWidth="1"/>
    <col min="4" max="16" width="5.6640625" customWidth="1"/>
    <col min="17" max="17" width="6.33203125" bestFit="1" customWidth="1"/>
    <col min="18" max="18" width="7.5546875" bestFit="1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12</v>
      </c>
      <c r="M1" s="135" t="s">
        <v>59</v>
      </c>
      <c r="N1" s="135"/>
      <c r="O1" s="135"/>
      <c r="P1" s="135"/>
      <c r="Q1" s="135"/>
      <c r="R1" s="135"/>
    </row>
    <row r="2" spans="1:18" ht="30" customHeight="1" thickBot="1" x14ac:dyDescent="0.35"/>
    <row r="3" spans="1:18" s="18" customFormat="1" ht="30" customHeight="1" x14ac:dyDescent="0.3">
      <c r="A3" s="128" t="s">
        <v>38</v>
      </c>
      <c r="B3" s="130" t="s">
        <v>4</v>
      </c>
      <c r="C3" s="132" t="s">
        <v>5</v>
      </c>
      <c r="D3" s="124" t="s">
        <v>0</v>
      </c>
      <c r="E3" s="134"/>
      <c r="F3" s="125"/>
      <c r="G3" s="124" t="s">
        <v>1</v>
      </c>
      <c r="H3" s="134"/>
      <c r="I3" s="125"/>
      <c r="J3" s="124" t="s">
        <v>2</v>
      </c>
      <c r="K3" s="134"/>
      <c r="L3" s="125"/>
      <c r="M3" s="124" t="s">
        <v>3</v>
      </c>
      <c r="N3" s="134"/>
      <c r="O3" s="125"/>
      <c r="P3" s="124" t="s">
        <v>7</v>
      </c>
      <c r="Q3" s="125"/>
      <c r="R3" s="144" t="s">
        <v>30</v>
      </c>
    </row>
    <row r="4" spans="1:18" s="18" customFormat="1" ht="30" customHeight="1" thickBot="1" x14ac:dyDescent="0.35">
      <c r="A4" s="129"/>
      <c r="B4" s="131"/>
      <c r="C4" s="133"/>
      <c r="D4" s="83" t="s">
        <v>8</v>
      </c>
      <c r="E4" s="80" t="s">
        <v>31</v>
      </c>
      <c r="F4" s="81" t="s">
        <v>32</v>
      </c>
      <c r="G4" s="79" t="s">
        <v>8</v>
      </c>
      <c r="H4" s="80" t="s">
        <v>31</v>
      </c>
      <c r="I4" s="81" t="s">
        <v>32</v>
      </c>
      <c r="J4" s="79" t="s">
        <v>8</v>
      </c>
      <c r="K4" s="80" t="s">
        <v>31</v>
      </c>
      <c r="L4" s="81" t="s">
        <v>32</v>
      </c>
      <c r="M4" s="79" t="s">
        <v>8</v>
      </c>
      <c r="N4" s="80" t="s">
        <v>31</v>
      </c>
      <c r="O4" s="81" t="s">
        <v>32</v>
      </c>
      <c r="P4" s="82" t="s">
        <v>31</v>
      </c>
      <c r="Q4" s="81" t="s">
        <v>34</v>
      </c>
      <c r="R4" s="145"/>
    </row>
    <row r="5" spans="1:18" ht="30" customHeight="1" x14ac:dyDescent="0.3">
      <c r="A5" s="15">
        <v>1</v>
      </c>
      <c r="B5" s="28" t="s">
        <v>22</v>
      </c>
      <c r="C5" s="11" t="s">
        <v>49</v>
      </c>
      <c r="D5" s="95">
        <v>1</v>
      </c>
      <c r="E5" s="121">
        <v>1</v>
      </c>
      <c r="F5" s="27">
        <v>2</v>
      </c>
      <c r="G5" s="26">
        <v>4</v>
      </c>
      <c r="H5" s="121">
        <v>0</v>
      </c>
      <c r="I5" s="27">
        <v>5</v>
      </c>
      <c r="J5" s="26">
        <v>2</v>
      </c>
      <c r="K5" s="121">
        <v>0</v>
      </c>
      <c r="L5" s="27">
        <v>4.5</v>
      </c>
      <c r="M5" s="26">
        <v>5</v>
      </c>
      <c r="N5" s="121">
        <v>0</v>
      </c>
      <c r="O5" s="27">
        <v>4</v>
      </c>
      <c r="P5" s="26">
        <f>E5+H5+K5+N5</f>
        <v>1</v>
      </c>
      <c r="Q5" s="64">
        <f>F5+I5+L5+O5</f>
        <v>15.5</v>
      </c>
      <c r="R5" s="84">
        <v>5</v>
      </c>
    </row>
    <row r="6" spans="1:18" ht="30" customHeight="1" x14ac:dyDescent="0.3">
      <c r="A6" s="16">
        <v>2</v>
      </c>
      <c r="B6" s="30" t="s">
        <v>25</v>
      </c>
      <c r="C6" s="11" t="s">
        <v>56</v>
      </c>
      <c r="D6" s="5">
        <v>2</v>
      </c>
      <c r="E6" s="122">
        <v>0</v>
      </c>
      <c r="F6" s="10">
        <v>4</v>
      </c>
      <c r="G6" s="6">
        <v>5</v>
      </c>
      <c r="H6" s="122">
        <v>1</v>
      </c>
      <c r="I6" s="10">
        <v>3.5</v>
      </c>
      <c r="J6" s="6">
        <v>4</v>
      </c>
      <c r="K6" s="122">
        <v>1</v>
      </c>
      <c r="L6" s="10">
        <v>3</v>
      </c>
      <c r="M6" s="6">
        <v>1</v>
      </c>
      <c r="N6" s="122">
        <v>0</v>
      </c>
      <c r="O6" s="10">
        <v>4</v>
      </c>
      <c r="P6" s="6">
        <f t="shared" ref="P6:Q12" si="0">E6+H6+K6+N6</f>
        <v>2</v>
      </c>
      <c r="Q6" s="65">
        <f t="shared" si="0"/>
        <v>14.5</v>
      </c>
      <c r="R6" s="85">
        <v>4</v>
      </c>
    </row>
    <row r="7" spans="1:18" ht="30" customHeight="1" x14ac:dyDescent="0.3">
      <c r="A7" s="16">
        <v>3</v>
      </c>
      <c r="B7" s="30" t="s">
        <v>23</v>
      </c>
      <c r="C7" s="11" t="s">
        <v>57</v>
      </c>
      <c r="D7" s="5">
        <v>5</v>
      </c>
      <c r="E7" s="122">
        <v>3</v>
      </c>
      <c r="F7" s="10">
        <v>1</v>
      </c>
      <c r="G7" s="6">
        <v>1</v>
      </c>
      <c r="H7" s="122">
        <v>4</v>
      </c>
      <c r="I7" s="10">
        <v>1</v>
      </c>
      <c r="J7" s="6">
        <v>3</v>
      </c>
      <c r="K7" s="122">
        <v>2</v>
      </c>
      <c r="L7" s="10">
        <v>1.5</v>
      </c>
      <c r="M7" s="6">
        <v>3</v>
      </c>
      <c r="N7" s="122">
        <v>0</v>
      </c>
      <c r="O7" s="10">
        <v>4</v>
      </c>
      <c r="P7" s="6">
        <f t="shared" si="0"/>
        <v>9</v>
      </c>
      <c r="Q7" s="65">
        <f t="shared" si="0"/>
        <v>7.5</v>
      </c>
      <c r="R7" s="85">
        <v>1</v>
      </c>
    </row>
    <row r="8" spans="1:18" ht="30" customHeight="1" x14ac:dyDescent="0.3">
      <c r="A8" s="16">
        <v>4</v>
      </c>
      <c r="B8" s="30" t="s">
        <v>20</v>
      </c>
      <c r="C8" s="11" t="s">
        <v>50</v>
      </c>
      <c r="D8" s="5">
        <v>3</v>
      </c>
      <c r="E8" s="122">
        <v>0</v>
      </c>
      <c r="F8" s="10">
        <v>4</v>
      </c>
      <c r="G8" s="6">
        <v>2</v>
      </c>
      <c r="H8" s="122">
        <v>2</v>
      </c>
      <c r="I8" s="10">
        <v>2</v>
      </c>
      <c r="J8" s="6">
        <v>5</v>
      </c>
      <c r="K8" s="122">
        <v>0</v>
      </c>
      <c r="L8" s="10">
        <v>4.5</v>
      </c>
      <c r="M8" s="6">
        <v>2</v>
      </c>
      <c r="N8" s="122">
        <v>3</v>
      </c>
      <c r="O8" s="10">
        <v>1</v>
      </c>
      <c r="P8" s="6">
        <f t="shared" si="0"/>
        <v>5</v>
      </c>
      <c r="Q8" s="65">
        <f t="shared" si="0"/>
        <v>11.5</v>
      </c>
      <c r="R8" s="85">
        <v>3</v>
      </c>
    </row>
    <row r="9" spans="1:18" ht="30" customHeight="1" x14ac:dyDescent="0.3">
      <c r="A9" s="16">
        <v>5</v>
      </c>
      <c r="B9" s="30" t="s">
        <v>24</v>
      </c>
      <c r="C9" s="11" t="s">
        <v>58</v>
      </c>
      <c r="D9" s="5">
        <v>4</v>
      </c>
      <c r="E9" s="122">
        <v>0</v>
      </c>
      <c r="F9" s="10">
        <v>4</v>
      </c>
      <c r="G9" s="6">
        <v>3</v>
      </c>
      <c r="H9" s="122">
        <v>1</v>
      </c>
      <c r="I9" s="10">
        <v>3.5</v>
      </c>
      <c r="J9" s="6">
        <v>1</v>
      </c>
      <c r="K9" s="122">
        <v>2</v>
      </c>
      <c r="L9" s="10">
        <v>1.5</v>
      </c>
      <c r="M9" s="6">
        <v>4</v>
      </c>
      <c r="N9" s="122">
        <v>1</v>
      </c>
      <c r="O9" s="10">
        <v>2</v>
      </c>
      <c r="P9" s="6">
        <f t="shared" si="0"/>
        <v>4</v>
      </c>
      <c r="Q9" s="65">
        <f t="shared" si="0"/>
        <v>11</v>
      </c>
      <c r="R9" s="85">
        <v>2</v>
      </c>
    </row>
    <row r="10" spans="1:18" ht="30" customHeight="1" x14ac:dyDescent="0.3">
      <c r="A10" s="16">
        <v>6</v>
      </c>
      <c r="B10" s="30" t="s">
        <v>19</v>
      </c>
      <c r="C10" s="93"/>
      <c r="D10" s="52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 t="s">
        <v>37</v>
      </c>
      <c r="N10" s="12"/>
      <c r="O10" s="10">
        <v>9</v>
      </c>
      <c r="P10" s="6">
        <f t="shared" si="0"/>
        <v>0</v>
      </c>
      <c r="Q10" s="65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93"/>
      <c r="D11" s="52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6">
        <f t="shared" si="0"/>
        <v>0</v>
      </c>
      <c r="Q11" s="65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94"/>
      <c r="D12" s="53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37">
        <f t="shared" si="0"/>
        <v>0</v>
      </c>
      <c r="Q12" s="66">
        <f t="shared" si="0"/>
        <v>36</v>
      </c>
      <c r="R12" s="86">
        <v>9</v>
      </c>
    </row>
    <row r="13" spans="1:18" ht="34.200000000000003" customHeight="1" x14ac:dyDescent="0.4">
      <c r="D13" s="4"/>
      <c r="F13" s="58"/>
      <c r="G13" s="56"/>
      <c r="H13" s="56"/>
      <c r="I13" s="58"/>
      <c r="J13" s="56"/>
      <c r="K13" s="56"/>
      <c r="L13" s="58"/>
      <c r="M13" s="56"/>
      <c r="N13" s="56"/>
      <c r="O13" s="58"/>
      <c r="P13" s="56"/>
      <c r="Q13" s="56"/>
      <c r="R13" s="58"/>
    </row>
    <row r="14" spans="1:18" ht="15.6" x14ac:dyDescent="0.4">
      <c r="D14" s="4"/>
    </row>
  </sheetData>
  <mergeCells count="11">
    <mergeCell ref="A1:H1"/>
    <mergeCell ref="M1:R1"/>
    <mergeCell ref="A3:A4"/>
    <mergeCell ref="P3:Q3"/>
    <mergeCell ref="R3:R4"/>
    <mergeCell ref="B3:B4"/>
    <mergeCell ref="C3:C4"/>
    <mergeCell ref="D3:F3"/>
    <mergeCell ref="G3:I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4"/>
  <sheetViews>
    <sheetView workbookViewId="0">
      <selection activeCell="N10" sqref="N10"/>
    </sheetView>
  </sheetViews>
  <sheetFormatPr defaultRowHeight="14.4" x14ac:dyDescent="0.3"/>
  <cols>
    <col min="1" max="1" width="4.88671875" style="18" bestFit="1" customWidth="1"/>
    <col min="2" max="2" width="17.44140625" bestFit="1" customWidth="1"/>
    <col min="3" max="3" width="18.6640625" bestFit="1" customWidth="1"/>
    <col min="4" max="16" width="5.6640625" customWidth="1"/>
    <col min="17" max="17" width="6.33203125" bestFit="1" customWidth="1"/>
    <col min="18" max="18" width="8.88671875" customWidth="1"/>
  </cols>
  <sheetData>
    <row r="1" spans="1:18" ht="30" customHeight="1" x14ac:dyDescent="0.5">
      <c r="A1" s="123" t="s">
        <v>9</v>
      </c>
      <c r="B1" s="123"/>
      <c r="C1" s="123"/>
      <c r="D1" s="123"/>
      <c r="E1" s="123"/>
      <c r="F1" s="123"/>
      <c r="G1" s="123"/>
      <c r="H1" s="123"/>
      <c r="I1" s="59" t="s">
        <v>13</v>
      </c>
      <c r="M1" s="135" t="s">
        <v>59</v>
      </c>
      <c r="N1" s="135"/>
      <c r="O1" s="135"/>
      <c r="P1" s="135"/>
      <c r="Q1" s="135"/>
      <c r="R1" s="135"/>
    </row>
    <row r="2" spans="1:18" ht="30" customHeight="1" thickBot="1" x14ac:dyDescent="0.35">
      <c r="A2" s="13"/>
      <c r="B2" s="1"/>
    </row>
    <row r="3" spans="1:18" s="18" customFormat="1" ht="30" customHeight="1" x14ac:dyDescent="0.3">
      <c r="A3" s="128" t="s">
        <v>38</v>
      </c>
      <c r="B3" s="130" t="s">
        <v>4</v>
      </c>
      <c r="C3" s="146" t="s">
        <v>5</v>
      </c>
      <c r="D3" s="134" t="s">
        <v>0</v>
      </c>
      <c r="E3" s="134"/>
      <c r="F3" s="125"/>
      <c r="G3" s="124" t="s">
        <v>1</v>
      </c>
      <c r="H3" s="134"/>
      <c r="I3" s="125"/>
      <c r="J3" s="124" t="s">
        <v>2</v>
      </c>
      <c r="K3" s="134"/>
      <c r="L3" s="125"/>
      <c r="M3" s="124" t="s">
        <v>3</v>
      </c>
      <c r="N3" s="134"/>
      <c r="O3" s="125"/>
      <c r="P3" s="124" t="s">
        <v>7</v>
      </c>
      <c r="Q3" s="125"/>
      <c r="R3" s="144" t="s">
        <v>30</v>
      </c>
    </row>
    <row r="4" spans="1:18" s="18" customFormat="1" ht="30" customHeight="1" thickBot="1" x14ac:dyDescent="0.35">
      <c r="A4" s="129"/>
      <c r="B4" s="131"/>
      <c r="C4" s="147"/>
      <c r="D4" s="79" t="s">
        <v>8</v>
      </c>
      <c r="E4" s="80" t="s">
        <v>31</v>
      </c>
      <c r="F4" s="81" t="s">
        <v>32</v>
      </c>
      <c r="G4" s="79" t="s">
        <v>8</v>
      </c>
      <c r="H4" s="80" t="s">
        <v>31</v>
      </c>
      <c r="I4" s="81" t="s">
        <v>32</v>
      </c>
      <c r="J4" s="79" t="s">
        <v>8</v>
      </c>
      <c r="K4" s="80" t="s">
        <v>31</v>
      </c>
      <c r="L4" s="81" t="s">
        <v>32</v>
      </c>
      <c r="M4" s="79" t="s">
        <v>8</v>
      </c>
      <c r="N4" s="80" t="s">
        <v>31</v>
      </c>
      <c r="O4" s="81" t="s">
        <v>32</v>
      </c>
      <c r="P4" s="82" t="s">
        <v>31</v>
      </c>
      <c r="Q4" s="81" t="s">
        <v>34</v>
      </c>
      <c r="R4" s="145"/>
    </row>
    <row r="5" spans="1:18" ht="30" customHeight="1" x14ac:dyDescent="0.3">
      <c r="A5" s="15">
        <v>1</v>
      </c>
      <c r="B5" s="28" t="s">
        <v>22</v>
      </c>
      <c r="C5" s="100" t="s">
        <v>44</v>
      </c>
      <c r="D5" s="95">
        <v>2</v>
      </c>
      <c r="E5" s="121">
        <v>0</v>
      </c>
      <c r="F5" s="27">
        <v>4</v>
      </c>
      <c r="G5" s="26">
        <v>5</v>
      </c>
      <c r="H5" s="121">
        <v>1</v>
      </c>
      <c r="I5" s="27">
        <v>3</v>
      </c>
      <c r="J5" s="26">
        <v>1</v>
      </c>
      <c r="K5" s="121">
        <v>0</v>
      </c>
      <c r="L5" s="10">
        <v>3.5</v>
      </c>
      <c r="M5" s="26">
        <v>4</v>
      </c>
      <c r="N5" s="121">
        <v>0</v>
      </c>
      <c r="O5" s="27">
        <v>4</v>
      </c>
      <c r="P5" s="26">
        <f>E5+H5+K5+N5</f>
        <v>1</v>
      </c>
      <c r="Q5" s="64">
        <f>F5+I5+L5+O5</f>
        <v>14.5</v>
      </c>
      <c r="R5" s="84">
        <v>4</v>
      </c>
    </row>
    <row r="6" spans="1:18" ht="30" customHeight="1" x14ac:dyDescent="0.3">
      <c r="A6" s="16">
        <v>2</v>
      </c>
      <c r="B6" s="30" t="s">
        <v>25</v>
      </c>
      <c r="C6" s="103" t="s">
        <v>45</v>
      </c>
      <c r="D6" s="5">
        <v>3</v>
      </c>
      <c r="E6" s="122">
        <v>0</v>
      </c>
      <c r="F6" s="10">
        <v>4</v>
      </c>
      <c r="G6" s="6">
        <v>2</v>
      </c>
      <c r="H6" s="122">
        <v>0</v>
      </c>
      <c r="I6" s="10">
        <v>4.5</v>
      </c>
      <c r="J6" s="6">
        <v>2</v>
      </c>
      <c r="K6" s="122">
        <v>0</v>
      </c>
      <c r="L6" s="10">
        <v>3.5</v>
      </c>
      <c r="M6" s="6">
        <v>5</v>
      </c>
      <c r="N6" s="122">
        <v>0</v>
      </c>
      <c r="O6" s="10">
        <v>4</v>
      </c>
      <c r="P6" s="6">
        <f t="shared" ref="P6:Q12" si="0">E6+H6+K6+N6</f>
        <v>0</v>
      </c>
      <c r="Q6" s="65">
        <f t="shared" si="0"/>
        <v>16</v>
      </c>
      <c r="R6" s="85">
        <v>5</v>
      </c>
    </row>
    <row r="7" spans="1:18" ht="30" customHeight="1" x14ac:dyDescent="0.3">
      <c r="A7" s="16">
        <v>3</v>
      </c>
      <c r="B7" s="30" t="s">
        <v>23</v>
      </c>
      <c r="C7" s="101" t="s">
        <v>46</v>
      </c>
      <c r="D7" s="5">
        <v>4</v>
      </c>
      <c r="E7" s="122">
        <v>2</v>
      </c>
      <c r="F7" s="10">
        <v>1</v>
      </c>
      <c r="G7" s="6">
        <v>3</v>
      </c>
      <c r="H7" s="122">
        <v>3</v>
      </c>
      <c r="I7" s="10">
        <v>2</v>
      </c>
      <c r="J7" s="6">
        <v>4</v>
      </c>
      <c r="K7" s="122">
        <v>0</v>
      </c>
      <c r="L7" s="10">
        <v>3.5</v>
      </c>
      <c r="M7" s="6">
        <v>1</v>
      </c>
      <c r="N7" s="122">
        <v>0</v>
      </c>
      <c r="O7" s="10">
        <v>4</v>
      </c>
      <c r="P7" s="6">
        <f t="shared" si="0"/>
        <v>5</v>
      </c>
      <c r="Q7" s="65">
        <f t="shared" si="0"/>
        <v>10.5</v>
      </c>
      <c r="R7" s="85">
        <v>2</v>
      </c>
    </row>
    <row r="8" spans="1:18" ht="30" customHeight="1" x14ac:dyDescent="0.3">
      <c r="A8" s="16">
        <v>4</v>
      </c>
      <c r="B8" s="30" t="s">
        <v>20</v>
      </c>
      <c r="C8" s="101" t="s">
        <v>47</v>
      </c>
      <c r="D8" s="5">
        <v>5</v>
      </c>
      <c r="E8" s="122">
        <v>0</v>
      </c>
      <c r="F8" s="10">
        <v>4</v>
      </c>
      <c r="G8" s="6">
        <v>1</v>
      </c>
      <c r="H8" s="122">
        <v>5</v>
      </c>
      <c r="I8" s="10">
        <v>1</v>
      </c>
      <c r="J8" s="6">
        <v>3</v>
      </c>
      <c r="K8" s="122">
        <v>1</v>
      </c>
      <c r="L8" s="10">
        <v>1</v>
      </c>
      <c r="M8" s="6">
        <v>3</v>
      </c>
      <c r="N8" s="122">
        <v>2</v>
      </c>
      <c r="O8" s="10">
        <v>1</v>
      </c>
      <c r="P8" s="6">
        <f t="shared" si="0"/>
        <v>8</v>
      </c>
      <c r="Q8" s="65">
        <f t="shared" si="0"/>
        <v>7</v>
      </c>
      <c r="R8" s="85">
        <v>1</v>
      </c>
    </row>
    <row r="9" spans="1:18" ht="30" customHeight="1" x14ac:dyDescent="0.3">
      <c r="A9" s="16">
        <v>5</v>
      </c>
      <c r="B9" s="30" t="s">
        <v>24</v>
      </c>
      <c r="C9" s="103" t="s">
        <v>48</v>
      </c>
      <c r="D9" s="5">
        <v>1</v>
      </c>
      <c r="E9" s="122">
        <v>1</v>
      </c>
      <c r="F9" s="10">
        <v>2</v>
      </c>
      <c r="G9" s="6">
        <v>4</v>
      </c>
      <c r="H9" s="122">
        <v>0</v>
      </c>
      <c r="I9" s="10">
        <v>4.5</v>
      </c>
      <c r="J9" s="6">
        <v>5</v>
      </c>
      <c r="K9" s="122">
        <v>0</v>
      </c>
      <c r="L9" s="10">
        <v>3.5</v>
      </c>
      <c r="M9" s="6">
        <v>2</v>
      </c>
      <c r="N9" s="122">
        <v>1</v>
      </c>
      <c r="O9" s="10">
        <v>2</v>
      </c>
      <c r="P9" s="6">
        <f t="shared" si="0"/>
        <v>2</v>
      </c>
      <c r="Q9" s="65">
        <f t="shared" si="0"/>
        <v>12</v>
      </c>
      <c r="R9" s="85">
        <v>3</v>
      </c>
    </row>
    <row r="10" spans="1:18" ht="30" customHeight="1" x14ac:dyDescent="0.3">
      <c r="A10" s="16">
        <v>6</v>
      </c>
      <c r="B10" s="30" t="s">
        <v>19</v>
      </c>
      <c r="C10" s="101"/>
      <c r="D10" s="52" t="s">
        <v>37</v>
      </c>
      <c r="E10" s="12"/>
      <c r="F10" s="10">
        <v>9</v>
      </c>
      <c r="G10" s="8" t="s">
        <v>37</v>
      </c>
      <c r="H10" s="12"/>
      <c r="I10" s="10">
        <v>9</v>
      </c>
      <c r="J10" s="8" t="s">
        <v>37</v>
      </c>
      <c r="K10" s="12"/>
      <c r="L10" s="10">
        <v>9</v>
      </c>
      <c r="M10" s="8" t="s">
        <v>37</v>
      </c>
      <c r="N10" s="12"/>
      <c r="O10" s="10">
        <v>9</v>
      </c>
      <c r="P10" s="6">
        <f t="shared" si="0"/>
        <v>0</v>
      </c>
      <c r="Q10" s="65">
        <f t="shared" si="0"/>
        <v>36</v>
      </c>
      <c r="R10" s="85">
        <v>9</v>
      </c>
    </row>
    <row r="11" spans="1:18" ht="30" customHeight="1" x14ac:dyDescent="0.3">
      <c r="A11" s="16">
        <v>7</v>
      </c>
      <c r="B11" s="30" t="s">
        <v>18</v>
      </c>
      <c r="C11" s="101"/>
      <c r="D11" s="52" t="s">
        <v>37</v>
      </c>
      <c r="E11" s="12"/>
      <c r="F11" s="10">
        <v>9</v>
      </c>
      <c r="G11" s="8" t="s">
        <v>37</v>
      </c>
      <c r="H11" s="12"/>
      <c r="I11" s="10">
        <v>9</v>
      </c>
      <c r="J11" s="8" t="s">
        <v>37</v>
      </c>
      <c r="K11" s="12"/>
      <c r="L11" s="10">
        <v>9</v>
      </c>
      <c r="M11" s="8" t="s">
        <v>37</v>
      </c>
      <c r="N11" s="12"/>
      <c r="O11" s="10">
        <v>9</v>
      </c>
      <c r="P11" s="6">
        <f t="shared" si="0"/>
        <v>0</v>
      </c>
      <c r="Q11" s="65">
        <f t="shared" si="0"/>
        <v>36</v>
      </c>
      <c r="R11" s="85">
        <v>9</v>
      </c>
    </row>
    <row r="12" spans="1:18" ht="30" customHeight="1" thickBot="1" x14ac:dyDescent="0.35">
      <c r="A12" s="17">
        <v>8</v>
      </c>
      <c r="B12" s="32" t="s">
        <v>21</v>
      </c>
      <c r="C12" s="102"/>
      <c r="D12" s="53" t="s">
        <v>37</v>
      </c>
      <c r="E12" s="45"/>
      <c r="F12" s="23">
        <v>9</v>
      </c>
      <c r="G12" s="9" t="s">
        <v>37</v>
      </c>
      <c r="H12" s="45"/>
      <c r="I12" s="23">
        <v>9</v>
      </c>
      <c r="J12" s="9" t="s">
        <v>37</v>
      </c>
      <c r="K12" s="45"/>
      <c r="L12" s="23">
        <v>9</v>
      </c>
      <c r="M12" s="9" t="s">
        <v>37</v>
      </c>
      <c r="N12" s="45"/>
      <c r="O12" s="23">
        <v>9</v>
      </c>
      <c r="P12" s="37">
        <f t="shared" si="0"/>
        <v>0</v>
      </c>
      <c r="Q12" s="66">
        <f t="shared" si="0"/>
        <v>36</v>
      </c>
      <c r="R12" s="86">
        <v>9</v>
      </c>
    </row>
    <row r="13" spans="1:18" ht="15.6" x14ac:dyDescent="0.4">
      <c r="D13" s="4"/>
    </row>
    <row r="14" spans="1:18" ht="15.6" x14ac:dyDescent="0.4">
      <c r="D14" s="4"/>
    </row>
  </sheetData>
  <mergeCells count="11">
    <mergeCell ref="A1:H1"/>
    <mergeCell ref="M1:R1"/>
    <mergeCell ref="A3:A4"/>
    <mergeCell ref="P3:Q3"/>
    <mergeCell ref="R3:R4"/>
    <mergeCell ref="B3:B4"/>
    <mergeCell ref="C3:C4"/>
    <mergeCell ref="D3:F3"/>
    <mergeCell ref="G3:I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2"/>
  <sheetViews>
    <sheetView workbookViewId="0">
      <selection activeCell="G5" sqref="G5"/>
    </sheetView>
  </sheetViews>
  <sheetFormatPr defaultRowHeight="14.4" x14ac:dyDescent="0.3"/>
  <cols>
    <col min="1" max="1" width="4.88671875" bestFit="1" customWidth="1"/>
    <col min="2" max="2" width="19.44140625" bestFit="1" customWidth="1"/>
    <col min="3" max="3" width="5.44140625" customWidth="1"/>
    <col min="4" max="4" width="7.6640625" bestFit="1" customWidth="1"/>
    <col min="5" max="5" width="5.44140625" hidden="1" customWidth="1"/>
    <col min="6" max="6" width="5.44140625" customWidth="1"/>
    <col min="7" max="7" width="6.33203125" customWidth="1"/>
    <col min="8" max="8" width="5.5546875" hidden="1" customWidth="1"/>
    <col min="9" max="9" width="5.44140625" customWidth="1"/>
    <col min="10" max="10" width="6.6640625" customWidth="1"/>
    <col min="11" max="11" width="5.88671875" hidden="1" customWidth="1"/>
    <col min="12" max="12" width="5.44140625" customWidth="1"/>
    <col min="13" max="13" width="6.6640625" customWidth="1"/>
    <col min="14" max="14" width="5.88671875" hidden="1" customWidth="1"/>
    <col min="15" max="15" width="5.44140625" customWidth="1"/>
    <col min="16" max="16" width="8.33203125" customWidth="1"/>
    <col min="17" max="17" width="6.5546875" hidden="1" customWidth="1"/>
    <col min="18" max="18" width="11.33203125" customWidth="1"/>
  </cols>
  <sheetData>
    <row r="1" spans="1:18" ht="30" customHeight="1" x14ac:dyDescent="0.5">
      <c r="A1" s="1"/>
      <c r="B1" s="123" t="s">
        <v>16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30" customHeight="1" thickBot="1" x14ac:dyDescent="0.35">
      <c r="A2" s="1"/>
      <c r="B2" s="1"/>
      <c r="R2" s="13"/>
    </row>
    <row r="3" spans="1:18" s="18" customFormat="1" ht="30" customHeight="1" x14ac:dyDescent="0.3">
      <c r="A3" s="148" t="s">
        <v>60</v>
      </c>
      <c r="B3" s="142" t="s">
        <v>4</v>
      </c>
      <c r="C3" s="138" t="s">
        <v>10</v>
      </c>
      <c r="D3" s="139"/>
      <c r="E3" s="140"/>
      <c r="F3" s="138" t="s">
        <v>11</v>
      </c>
      <c r="G3" s="139"/>
      <c r="H3" s="141"/>
      <c r="I3" s="138" t="s">
        <v>12</v>
      </c>
      <c r="J3" s="139"/>
      <c r="K3" s="141"/>
      <c r="L3" s="138" t="s">
        <v>13</v>
      </c>
      <c r="M3" s="139"/>
      <c r="N3" s="141"/>
      <c r="O3" s="138" t="s">
        <v>7</v>
      </c>
      <c r="P3" s="139"/>
      <c r="Q3" s="141"/>
      <c r="R3" s="150" t="s">
        <v>36</v>
      </c>
    </row>
    <row r="4" spans="1:18" s="18" customFormat="1" ht="30" customHeight="1" thickBot="1" x14ac:dyDescent="0.35">
      <c r="A4" s="149"/>
      <c r="B4" s="143"/>
      <c r="C4" s="17" t="s">
        <v>31</v>
      </c>
      <c r="D4" s="108" t="s">
        <v>32</v>
      </c>
      <c r="E4" s="110" t="s">
        <v>33</v>
      </c>
      <c r="F4" s="17" t="s">
        <v>31</v>
      </c>
      <c r="G4" s="108" t="s">
        <v>32</v>
      </c>
      <c r="H4" s="109" t="s">
        <v>33</v>
      </c>
      <c r="I4" s="17" t="s">
        <v>31</v>
      </c>
      <c r="J4" s="108" t="s">
        <v>32</v>
      </c>
      <c r="K4" s="109" t="s">
        <v>33</v>
      </c>
      <c r="L4" s="17" t="s">
        <v>31</v>
      </c>
      <c r="M4" s="108" t="s">
        <v>32</v>
      </c>
      <c r="N4" s="109" t="s">
        <v>33</v>
      </c>
      <c r="O4" s="17" t="s">
        <v>31</v>
      </c>
      <c r="P4" s="108" t="s">
        <v>32</v>
      </c>
      <c r="Q4" s="109" t="s">
        <v>33</v>
      </c>
      <c r="R4" s="151"/>
    </row>
    <row r="5" spans="1:18" ht="30" customHeight="1" x14ac:dyDescent="0.3">
      <c r="A5" s="15">
        <v>1</v>
      </c>
      <c r="B5" s="46" t="s">
        <v>22</v>
      </c>
      <c r="C5" s="159">
        <f>'NE - A'!P5</f>
        <v>4</v>
      </c>
      <c r="D5" s="160">
        <f>'NE - A'!R5</f>
        <v>4</v>
      </c>
      <c r="E5" s="156">
        <f>'NE - A'!R5</f>
        <v>4</v>
      </c>
      <c r="F5" s="159">
        <f>'NE - B'!P5</f>
        <v>2</v>
      </c>
      <c r="G5" s="160">
        <f>'NE - B'!R5</f>
        <v>4</v>
      </c>
      <c r="H5" s="162">
        <f>'NE - B'!R5</f>
        <v>4</v>
      </c>
      <c r="I5" s="168">
        <f>'NE - C'!P5</f>
        <v>1</v>
      </c>
      <c r="J5" s="160">
        <f>'NE - C'!R5</f>
        <v>5</v>
      </c>
      <c r="K5" s="165">
        <f>'NE - C'!R5</f>
        <v>5</v>
      </c>
      <c r="L5" s="168">
        <f>'NE - D'!P5</f>
        <v>1</v>
      </c>
      <c r="M5" s="160">
        <f>'NE - D'!R5</f>
        <v>4</v>
      </c>
      <c r="N5" s="162">
        <f>'NE - D'!R5</f>
        <v>4</v>
      </c>
      <c r="O5" s="118">
        <f>C5+F5+I5+L5</f>
        <v>8</v>
      </c>
      <c r="P5" s="107">
        <f>D5+G5+J5+M5</f>
        <v>17</v>
      </c>
      <c r="Q5" s="119">
        <f>E5+H5+K5+N5</f>
        <v>17</v>
      </c>
      <c r="R5" s="120">
        <v>4.5</v>
      </c>
    </row>
    <row r="6" spans="1:18" ht="30" customHeight="1" x14ac:dyDescent="0.3">
      <c r="A6" s="16">
        <v>2</v>
      </c>
      <c r="B6" s="47" t="s">
        <v>25</v>
      </c>
      <c r="C6" s="20">
        <f>'NE - A'!P6</f>
        <v>5</v>
      </c>
      <c r="D6" s="27">
        <f>'NE - A'!R6</f>
        <v>3</v>
      </c>
      <c r="E6" s="157">
        <f>'NE - A'!R6</f>
        <v>3</v>
      </c>
      <c r="F6" s="20">
        <f>'NE - B'!P6</f>
        <v>1</v>
      </c>
      <c r="G6" s="27">
        <f>'NE - B'!R6</f>
        <v>5</v>
      </c>
      <c r="H6" s="163">
        <f>'NE - B'!R6</f>
        <v>5</v>
      </c>
      <c r="I6" s="5">
        <f>'NE - C'!P6</f>
        <v>2</v>
      </c>
      <c r="J6" s="27">
        <f>'NE - C'!R6</f>
        <v>4</v>
      </c>
      <c r="K6" s="166">
        <f>'NE - C'!R6</f>
        <v>4</v>
      </c>
      <c r="L6" s="5">
        <f>'NE - D'!P6</f>
        <v>0</v>
      </c>
      <c r="M6" s="27">
        <f>'NE - D'!R6</f>
        <v>5</v>
      </c>
      <c r="N6" s="163">
        <f>'NE - D'!R6</f>
        <v>5</v>
      </c>
      <c r="O6" s="76">
        <f t="shared" ref="O6:O11" si="0">C6+F6+I6+L6</f>
        <v>8</v>
      </c>
      <c r="P6" s="38">
        <f t="shared" ref="P6:P11" si="1">D6+G6+J6+M6</f>
        <v>17</v>
      </c>
      <c r="Q6" s="39">
        <f t="shared" ref="Q6:Q11" si="2">E6+H6+K6+N6</f>
        <v>17</v>
      </c>
      <c r="R6" s="115">
        <v>4.5</v>
      </c>
    </row>
    <row r="7" spans="1:18" ht="30" customHeight="1" x14ac:dyDescent="0.3">
      <c r="A7" s="16">
        <v>3</v>
      </c>
      <c r="B7" s="47" t="s">
        <v>23</v>
      </c>
      <c r="C7" s="20">
        <f>'NE - A'!P7</f>
        <v>0</v>
      </c>
      <c r="D7" s="27">
        <f>'NE - A'!R7</f>
        <v>5</v>
      </c>
      <c r="E7" s="157">
        <f>'NE - A'!R7</f>
        <v>5</v>
      </c>
      <c r="F7" s="20">
        <f>'NE - B'!P7</f>
        <v>4</v>
      </c>
      <c r="G7" s="27">
        <f>'NE - B'!R7</f>
        <v>1.5</v>
      </c>
      <c r="H7" s="163">
        <f>'NE - B'!R7</f>
        <v>1.5</v>
      </c>
      <c r="I7" s="5">
        <f>'NE - C'!P7</f>
        <v>9</v>
      </c>
      <c r="J7" s="27">
        <f>'NE - C'!R7</f>
        <v>1</v>
      </c>
      <c r="K7" s="166">
        <f>'NE - C'!R7</f>
        <v>1</v>
      </c>
      <c r="L7" s="5">
        <f>'NE - D'!P7</f>
        <v>5</v>
      </c>
      <c r="M7" s="27">
        <f>'NE - D'!R7</f>
        <v>2</v>
      </c>
      <c r="N7" s="163">
        <f>'NE - D'!R7</f>
        <v>2</v>
      </c>
      <c r="O7" s="76">
        <f t="shared" si="0"/>
        <v>18</v>
      </c>
      <c r="P7" s="38">
        <f t="shared" si="1"/>
        <v>9.5</v>
      </c>
      <c r="Q7" s="39">
        <f t="shared" si="2"/>
        <v>9.5</v>
      </c>
      <c r="R7" s="115">
        <v>3</v>
      </c>
    </row>
    <row r="8" spans="1:18" ht="30" customHeight="1" x14ac:dyDescent="0.3">
      <c r="A8" s="16">
        <v>4</v>
      </c>
      <c r="B8" s="47" t="s">
        <v>20</v>
      </c>
      <c r="C8" s="20">
        <f>'NE - A'!P8</f>
        <v>5</v>
      </c>
      <c r="D8" s="27">
        <f>'NE - A'!R8</f>
        <v>1</v>
      </c>
      <c r="E8" s="157">
        <f>'NE - A'!R8</f>
        <v>1</v>
      </c>
      <c r="F8" s="20">
        <f>'NE - B'!P8</f>
        <v>4</v>
      </c>
      <c r="G8" s="27">
        <f>'NE - B'!R8</f>
        <v>1.5</v>
      </c>
      <c r="H8" s="163">
        <f>'NE - B'!R8</f>
        <v>1.5</v>
      </c>
      <c r="I8" s="5">
        <f>'NE - C'!P8</f>
        <v>5</v>
      </c>
      <c r="J8" s="27">
        <f>'NE - C'!R8</f>
        <v>3</v>
      </c>
      <c r="K8" s="166">
        <f>'NE - C'!R8</f>
        <v>3</v>
      </c>
      <c r="L8" s="5">
        <f>'NE - D'!P8</f>
        <v>8</v>
      </c>
      <c r="M8" s="27">
        <f>'NE - D'!R8</f>
        <v>1</v>
      </c>
      <c r="N8" s="163">
        <f>'NE - D'!R8</f>
        <v>1</v>
      </c>
      <c r="O8" s="76">
        <f t="shared" si="0"/>
        <v>22</v>
      </c>
      <c r="P8" s="38">
        <f t="shared" si="1"/>
        <v>6.5</v>
      </c>
      <c r="Q8" s="39">
        <f t="shared" si="2"/>
        <v>6.5</v>
      </c>
      <c r="R8" s="115">
        <v>1</v>
      </c>
    </row>
    <row r="9" spans="1:18" ht="30" customHeight="1" x14ac:dyDescent="0.3">
      <c r="A9" s="16">
        <v>5</v>
      </c>
      <c r="B9" s="47" t="s">
        <v>24</v>
      </c>
      <c r="C9" s="20">
        <f>'NE - A'!P9</f>
        <v>7</v>
      </c>
      <c r="D9" s="27">
        <f>'NE - A'!R9</f>
        <v>2</v>
      </c>
      <c r="E9" s="157">
        <f>'NE - A'!R9</f>
        <v>2</v>
      </c>
      <c r="F9" s="20">
        <f>'NE - B'!P9</f>
        <v>4</v>
      </c>
      <c r="G9" s="27">
        <f>'NE - B'!R9</f>
        <v>3</v>
      </c>
      <c r="H9" s="163">
        <f>'NE - B'!R9</f>
        <v>3</v>
      </c>
      <c r="I9" s="5">
        <f>'NE - C'!P9</f>
        <v>4</v>
      </c>
      <c r="J9" s="27">
        <f>'NE - C'!R9</f>
        <v>2</v>
      </c>
      <c r="K9" s="166">
        <f>'NE - C'!R9</f>
        <v>2</v>
      </c>
      <c r="L9" s="5">
        <f>'NE - D'!P9</f>
        <v>2</v>
      </c>
      <c r="M9" s="27">
        <f>'NE - D'!R9</f>
        <v>3</v>
      </c>
      <c r="N9" s="163">
        <f>'NE - D'!R9</f>
        <v>3</v>
      </c>
      <c r="O9" s="76">
        <f t="shared" si="0"/>
        <v>17</v>
      </c>
      <c r="P9" s="38">
        <f t="shared" si="1"/>
        <v>10</v>
      </c>
      <c r="Q9" s="39">
        <f t="shared" si="2"/>
        <v>10</v>
      </c>
      <c r="R9" s="115">
        <v>2</v>
      </c>
    </row>
    <row r="10" spans="1:18" ht="30" customHeight="1" x14ac:dyDescent="0.3">
      <c r="A10" s="16">
        <v>6</v>
      </c>
      <c r="B10" s="47" t="s">
        <v>19</v>
      </c>
      <c r="C10" s="20">
        <f>'NE - A'!P10</f>
        <v>0</v>
      </c>
      <c r="D10" s="27">
        <f>'NE - A'!R10</f>
        <v>9</v>
      </c>
      <c r="E10" s="157">
        <f>'NE - A'!R10</f>
        <v>9</v>
      </c>
      <c r="F10" s="20">
        <f>'NE - B'!P10</f>
        <v>0</v>
      </c>
      <c r="G10" s="27">
        <f>'NE - B'!R10</f>
        <v>9</v>
      </c>
      <c r="H10" s="163">
        <f>'NE - B'!R10</f>
        <v>9</v>
      </c>
      <c r="I10" s="5">
        <f>'NE - C'!P10</f>
        <v>0</v>
      </c>
      <c r="J10" s="27">
        <f>'NE - C'!R10</f>
        <v>9</v>
      </c>
      <c r="K10" s="166">
        <f>'NE - C'!R10</f>
        <v>9</v>
      </c>
      <c r="L10" s="5">
        <f>'NE - D'!P10</f>
        <v>0</v>
      </c>
      <c r="M10" s="27">
        <f>'NE - D'!R10</f>
        <v>9</v>
      </c>
      <c r="N10" s="163">
        <f>'NE - D'!R10</f>
        <v>9</v>
      </c>
      <c r="O10" s="76">
        <f t="shared" si="0"/>
        <v>0</v>
      </c>
      <c r="P10" s="38">
        <f t="shared" si="1"/>
        <v>36</v>
      </c>
      <c r="Q10" s="39">
        <f t="shared" si="2"/>
        <v>36</v>
      </c>
      <c r="R10" s="115">
        <v>9</v>
      </c>
    </row>
    <row r="11" spans="1:18" ht="30" customHeight="1" x14ac:dyDescent="0.3">
      <c r="A11" s="16">
        <v>7</v>
      </c>
      <c r="B11" s="47" t="s">
        <v>18</v>
      </c>
      <c r="C11" s="20">
        <f>'NE - A'!P11</f>
        <v>0</v>
      </c>
      <c r="D11" s="27">
        <f>'NE - A'!R11</f>
        <v>9</v>
      </c>
      <c r="E11" s="157">
        <f>'NE - A'!R11</f>
        <v>9</v>
      </c>
      <c r="F11" s="20">
        <f>'NE - B'!P11</f>
        <v>0</v>
      </c>
      <c r="G11" s="27">
        <f>'NE - B'!R11</f>
        <v>9</v>
      </c>
      <c r="H11" s="163">
        <f>'NE - B'!R11</f>
        <v>9</v>
      </c>
      <c r="I11" s="5">
        <f>'NE - C'!P11</f>
        <v>0</v>
      </c>
      <c r="J11" s="27">
        <f>'NE - C'!R11</f>
        <v>9</v>
      </c>
      <c r="K11" s="166">
        <f>'NE - C'!R11</f>
        <v>9</v>
      </c>
      <c r="L11" s="5">
        <f>'NE - D'!P11</f>
        <v>0</v>
      </c>
      <c r="M11" s="27">
        <f>'NE - D'!R11</f>
        <v>9</v>
      </c>
      <c r="N11" s="163">
        <f>'NE - D'!R11</f>
        <v>9</v>
      </c>
      <c r="O11" s="76">
        <f t="shared" si="0"/>
        <v>0</v>
      </c>
      <c r="P11" s="38">
        <f t="shared" si="1"/>
        <v>36</v>
      </c>
      <c r="Q11" s="39">
        <f t="shared" si="2"/>
        <v>36</v>
      </c>
      <c r="R11" s="115">
        <v>9</v>
      </c>
    </row>
    <row r="12" spans="1:18" ht="30" customHeight="1" thickBot="1" x14ac:dyDescent="0.35">
      <c r="A12" s="17">
        <v>8</v>
      </c>
      <c r="B12" s="48" t="s">
        <v>21</v>
      </c>
      <c r="C12" s="24">
        <f>'NE - A'!P12</f>
        <v>0</v>
      </c>
      <c r="D12" s="161">
        <f>'NE - A'!R12</f>
        <v>9</v>
      </c>
      <c r="E12" s="158">
        <f>'NE - A'!R12</f>
        <v>9</v>
      </c>
      <c r="F12" s="24">
        <f>'NE - B'!P12</f>
        <v>0</v>
      </c>
      <c r="G12" s="161">
        <f>'NE - B'!R12</f>
        <v>9</v>
      </c>
      <c r="H12" s="164">
        <f>'NE - B'!R12</f>
        <v>9</v>
      </c>
      <c r="I12" s="7">
        <f>'NE - C'!P12</f>
        <v>0</v>
      </c>
      <c r="J12" s="161">
        <f>'NE - C'!R12</f>
        <v>9</v>
      </c>
      <c r="K12" s="167">
        <f>'NE - C'!R12</f>
        <v>9</v>
      </c>
      <c r="L12" s="7">
        <f>'NE - D'!P12</f>
        <v>0</v>
      </c>
      <c r="M12" s="161">
        <f>'NE - D'!R12</f>
        <v>9</v>
      </c>
      <c r="N12" s="164">
        <f>'NE - D'!R12</f>
        <v>9</v>
      </c>
      <c r="O12" s="77">
        <f t="shared" ref="O12" si="3">C12+F12+I12+L12</f>
        <v>0</v>
      </c>
      <c r="P12" s="40">
        <f t="shared" ref="P12" si="4">D12+G12+J12+M12</f>
        <v>36</v>
      </c>
      <c r="Q12" s="41">
        <f t="shared" ref="Q12" si="5">E12+H12+K12+N12</f>
        <v>36</v>
      </c>
      <c r="R12" s="116">
        <v>9</v>
      </c>
    </row>
  </sheetData>
  <mergeCells count="9">
    <mergeCell ref="B1:R1"/>
    <mergeCell ref="A3:A4"/>
    <mergeCell ref="R3:R4"/>
    <mergeCell ref="B3:B4"/>
    <mergeCell ref="C3:E3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tabSelected="1" workbookViewId="0"/>
  </sheetViews>
  <sheetFormatPr defaultRowHeight="14.4" x14ac:dyDescent="0.3"/>
  <cols>
    <col min="1" max="1" width="6.6640625" bestFit="1" customWidth="1"/>
    <col min="2" max="2" width="19.88671875" customWidth="1"/>
    <col min="3" max="3" width="6" customWidth="1"/>
    <col min="4" max="4" width="7.6640625" bestFit="1" customWidth="1"/>
    <col min="5" max="5" width="6" customWidth="1"/>
    <col min="6" max="6" width="6.33203125" customWidth="1"/>
    <col min="7" max="7" width="6" customWidth="1"/>
    <col min="8" max="8" width="6.6640625" customWidth="1"/>
    <col min="9" max="9" width="6" customWidth="1"/>
    <col min="10" max="10" width="6.6640625" customWidth="1"/>
    <col min="11" max="11" width="7.5546875" bestFit="1" customWidth="1"/>
    <col min="12" max="12" width="8.33203125" customWidth="1"/>
    <col min="13" max="13" width="12.6640625" bestFit="1" customWidth="1"/>
  </cols>
  <sheetData>
    <row r="1" spans="1:13" ht="35.1" customHeight="1" x14ac:dyDescent="0.5">
      <c r="B1" s="3" t="s">
        <v>14</v>
      </c>
    </row>
    <row r="2" spans="1:13" ht="35.1" customHeight="1" thickBot="1" x14ac:dyDescent="0.35"/>
    <row r="3" spans="1:13" s="18" customFormat="1" ht="30" customHeight="1" x14ac:dyDescent="0.3">
      <c r="A3" s="148" t="s">
        <v>35</v>
      </c>
      <c r="B3" s="142" t="s">
        <v>4</v>
      </c>
      <c r="C3" s="138" t="s">
        <v>10</v>
      </c>
      <c r="D3" s="141"/>
      <c r="E3" s="155" t="s">
        <v>11</v>
      </c>
      <c r="F3" s="140"/>
      <c r="G3" s="138" t="s">
        <v>12</v>
      </c>
      <c r="H3" s="141"/>
      <c r="I3" s="155" t="s">
        <v>13</v>
      </c>
      <c r="J3" s="140"/>
      <c r="K3" s="138" t="s">
        <v>7</v>
      </c>
      <c r="L3" s="141"/>
      <c r="M3" s="152" t="s">
        <v>36</v>
      </c>
    </row>
    <row r="4" spans="1:13" s="18" customFormat="1" ht="30" customHeight="1" thickBot="1" x14ac:dyDescent="0.35">
      <c r="A4" s="149"/>
      <c r="B4" s="143"/>
      <c r="C4" s="60" t="s">
        <v>31</v>
      </c>
      <c r="D4" s="61" t="s">
        <v>32</v>
      </c>
      <c r="E4" s="62" t="s">
        <v>31</v>
      </c>
      <c r="F4" s="63" t="s">
        <v>32</v>
      </c>
      <c r="G4" s="60" t="s">
        <v>31</v>
      </c>
      <c r="H4" s="61" t="s">
        <v>32</v>
      </c>
      <c r="I4" s="62" t="s">
        <v>31</v>
      </c>
      <c r="J4" s="63" t="s">
        <v>32</v>
      </c>
      <c r="K4" s="60" t="s">
        <v>31</v>
      </c>
      <c r="L4" s="61" t="s">
        <v>32</v>
      </c>
      <c r="M4" s="153"/>
    </row>
    <row r="5" spans="1:13" ht="30" customHeight="1" x14ac:dyDescent="0.3">
      <c r="A5" s="15">
        <v>1</v>
      </c>
      <c r="B5" s="46" t="s">
        <v>22</v>
      </c>
      <c r="C5" s="67">
        <f>'SO spolu'!C5+'NE SPOLU'!C5</f>
        <v>9</v>
      </c>
      <c r="D5" s="27">
        <f>'SO spolu'!D5+'NE SPOLU'!D5</f>
        <v>5</v>
      </c>
      <c r="E5" s="68">
        <f>'SO spolu'!F5+'NE SPOLU'!F5</f>
        <v>2</v>
      </c>
      <c r="F5" s="27">
        <f>'SO spolu'!G5+'NE SPOLU'!G5</f>
        <v>9</v>
      </c>
      <c r="G5" s="67">
        <f>'SO spolu'!H5+'NE SPOLU'!I5</f>
        <v>6</v>
      </c>
      <c r="H5" s="27">
        <f>'SO spolu'!I5+'NE SPOLU'!J5</f>
        <v>7</v>
      </c>
      <c r="I5" s="68">
        <f>'SO spolu'!K5+'NE SPOLU'!L5</f>
        <v>3</v>
      </c>
      <c r="J5" s="27">
        <f>'SO spolu'!L5+'NE SPOLU'!M5</f>
        <v>7.5</v>
      </c>
      <c r="K5" s="69">
        <f t="shared" ref="K5:L12" si="0">C5+E5+G5+I5</f>
        <v>20</v>
      </c>
      <c r="L5" s="27">
        <f t="shared" si="0"/>
        <v>28.5</v>
      </c>
      <c r="M5" s="99">
        <v>5</v>
      </c>
    </row>
    <row r="6" spans="1:13" ht="30" customHeight="1" x14ac:dyDescent="0.3">
      <c r="A6" s="16">
        <v>2</v>
      </c>
      <c r="B6" s="47" t="s">
        <v>25</v>
      </c>
      <c r="C6" s="70">
        <f>'SO spolu'!C6+'NE SPOLU'!C6</f>
        <v>6</v>
      </c>
      <c r="D6" s="10">
        <f>'SO spolu'!D6+'NE SPOLU'!D6</f>
        <v>7</v>
      </c>
      <c r="E6" s="71">
        <f>'SO spolu'!F6+'NE SPOLU'!F6</f>
        <v>9</v>
      </c>
      <c r="F6" s="10">
        <f>'SO spolu'!G6+'NE SPOLU'!G6</f>
        <v>6</v>
      </c>
      <c r="G6" s="70">
        <f>'SO spolu'!H6+'NE SPOLU'!I6</f>
        <v>10</v>
      </c>
      <c r="H6" s="10">
        <f>'SO spolu'!I6+'NE SPOLU'!J6</f>
        <v>5</v>
      </c>
      <c r="I6" s="71">
        <f>'SO spolu'!K6+'NE SPOLU'!L6</f>
        <v>3</v>
      </c>
      <c r="J6" s="10">
        <f>'SO spolu'!L6+'NE SPOLU'!M6</f>
        <v>7</v>
      </c>
      <c r="K6" s="72">
        <f t="shared" si="0"/>
        <v>28</v>
      </c>
      <c r="L6" s="10">
        <f t="shared" si="0"/>
        <v>25</v>
      </c>
      <c r="M6" s="96">
        <v>3</v>
      </c>
    </row>
    <row r="7" spans="1:13" ht="30" customHeight="1" x14ac:dyDescent="0.3">
      <c r="A7" s="16">
        <v>3</v>
      </c>
      <c r="B7" s="47" t="s">
        <v>23</v>
      </c>
      <c r="C7" s="70">
        <f>'SO spolu'!C7+'NE SPOLU'!C7</f>
        <v>1</v>
      </c>
      <c r="D7" s="10">
        <f>'SO spolu'!D7+'NE SPOLU'!D7</f>
        <v>10</v>
      </c>
      <c r="E7" s="71">
        <f>'SO spolu'!F7+'NE SPOLU'!F7</f>
        <v>7</v>
      </c>
      <c r="F7" s="10">
        <f>'SO spolu'!G7+'NE SPOLU'!G7</f>
        <v>5.5</v>
      </c>
      <c r="G7" s="70">
        <f>'SO spolu'!H7+'NE SPOLU'!I7</f>
        <v>15</v>
      </c>
      <c r="H7" s="10">
        <f>'SO spolu'!I7+'NE SPOLU'!J7</f>
        <v>4.5</v>
      </c>
      <c r="I7" s="71">
        <f>'SO spolu'!K7+'NE SPOLU'!L7</f>
        <v>7</v>
      </c>
      <c r="J7" s="10">
        <f>'SO spolu'!L7+'NE SPOLU'!M7</f>
        <v>5.5</v>
      </c>
      <c r="K7" s="72">
        <f t="shared" si="0"/>
        <v>30</v>
      </c>
      <c r="L7" s="10">
        <f t="shared" si="0"/>
        <v>25.5</v>
      </c>
      <c r="M7" s="96">
        <v>4</v>
      </c>
    </row>
    <row r="8" spans="1:13" ht="30" customHeight="1" x14ac:dyDescent="0.3">
      <c r="A8" s="16">
        <v>4</v>
      </c>
      <c r="B8" s="47" t="s">
        <v>20</v>
      </c>
      <c r="C8" s="70">
        <f>'SO spolu'!C8+'NE SPOLU'!C8</f>
        <v>7</v>
      </c>
      <c r="D8" s="10">
        <f>'SO spolu'!D8+'NE SPOLU'!D8</f>
        <v>4</v>
      </c>
      <c r="E8" s="71">
        <f>'SO spolu'!F8+'NE SPOLU'!F8</f>
        <v>13</v>
      </c>
      <c r="F8" s="10">
        <f>'SO spolu'!G8+'NE SPOLU'!G8</f>
        <v>3.5</v>
      </c>
      <c r="G8" s="70">
        <f>'SO spolu'!H8+'NE SPOLU'!I8</f>
        <v>8</v>
      </c>
      <c r="H8" s="10">
        <f>'SO spolu'!I8+'NE SPOLU'!J8</f>
        <v>8</v>
      </c>
      <c r="I8" s="71">
        <f>'SO spolu'!K8+'NE SPOLU'!L8</f>
        <v>15</v>
      </c>
      <c r="J8" s="10">
        <f>'SO spolu'!L8+'NE SPOLU'!M8</f>
        <v>2</v>
      </c>
      <c r="K8" s="72">
        <f t="shared" si="0"/>
        <v>43</v>
      </c>
      <c r="L8" s="10">
        <f t="shared" si="0"/>
        <v>17.5</v>
      </c>
      <c r="M8" s="96">
        <v>1</v>
      </c>
    </row>
    <row r="9" spans="1:13" ht="30" customHeight="1" x14ac:dyDescent="0.3">
      <c r="A9" s="16">
        <v>5</v>
      </c>
      <c r="B9" s="47" t="s">
        <v>24</v>
      </c>
      <c r="C9" s="70">
        <f>'SO spolu'!C9+'NE SPOLU'!C9</f>
        <v>10</v>
      </c>
      <c r="D9" s="10">
        <f>'SO spolu'!D9+'NE SPOLU'!D9</f>
        <v>4</v>
      </c>
      <c r="E9" s="71">
        <f>'SO spolu'!F9+'NE SPOLU'!F9</f>
        <v>9</v>
      </c>
      <c r="F9" s="10">
        <f>'SO spolu'!G9+'NE SPOLU'!G9</f>
        <v>6</v>
      </c>
      <c r="G9" s="70">
        <f>'SO spolu'!H9+'NE SPOLU'!I9</f>
        <v>10</v>
      </c>
      <c r="H9" s="10">
        <f>'SO spolu'!I9+'NE SPOLU'!J9</f>
        <v>5.5</v>
      </c>
      <c r="I9" s="71">
        <f>'SO spolu'!K9+'NE SPOLU'!L9</f>
        <v>3</v>
      </c>
      <c r="J9" s="10">
        <f>'SO spolu'!L9+'NE SPOLU'!M9</f>
        <v>8</v>
      </c>
      <c r="K9" s="72">
        <f t="shared" si="0"/>
        <v>32</v>
      </c>
      <c r="L9" s="10">
        <f t="shared" si="0"/>
        <v>23.5</v>
      </c>
      <c r="M9" s="96">
        <v>2</v>
      </c>
    </row>
    <row r="10" spans="1:13" ht="30" customHeight="1" x14ac:dyDescent="0.3">
      <c r="A10" s="16">
        <v>6</v>
      </c>
      <c r="B10" s="47" t="s">
        <v>19</v>
      </c>
      <c r="C10" s="70">
        <f>'SO spolu'!C10+'NE SPOLU'!C10</f>
        <v>0</v>
      </c>
      <c r="D10" s="10">
        <f>'SO spolu'!D10+'NE SPOLU'!D10</f>
        <v>18</v>
      </c>
      <c r="E10" s="71">
        <f>'SO spolu'!F10+'NE SPOLU'!F10</f>
        <v>0</v>
      </c>
      <c r="F10" s="10">
        <f>'SO spolu'!G10+'NE SPOLU'!G10</f>
        <v>18</v>
      </c>
      <c r="G10" s="70">
        <f>'SO spolu'!H10+'NE SPOLU'!I10</f>
        <v>0</v>
      </c>
      <c r="H10" s="10">
        <f>'SO spolu'!I10+'NE SPOLU'!J10</f>
        <v>18</v>
      </c>
      <c r="I10" s="71">
        <f>'SO spolu'!K10+'NE SPOLU'!L10</f>
        <v>0</v>
      </c>
      <c r="J10" s="10">
        <f>'SO spolu'!L10+'NE SPOLU'!M10</f>
        <v>18</v>
      </c>
      <c r="K10" s="72">
        <f t="shared" si="0"/>
        <v>0</v>
      </c>
      <c r="L10" s="10">
        <f t="shared" si="0"/>
        <v>72</v>
      </c>
      <c r="M10" s="96">
        <v>9</v>
      </c>
    </row>
    <row r="11" spans="1:13" ht="30" customHeight="1" x14ac:dyDescent="0.3">
      <c r="A11" s="16">
        <v>7</v>
      </c>
      <c r="B11" s="47" t="s">
        <v>18</v>
      </c>
      <c r="C11" s="70">
        <f>'SO spolu'!C11+'NE SPOLU'!C11</f>
        <v>0</v>
      </c>
      <c r="D11" s="10">
        <f>'SO spolu'!D11+'NE SPOLU'!D11</f>
        <v>18</v>
      </c>
      <c r="E11" s="71">
        <f>'SO spolu'!F11+'NE SPOLU'!F11</f>
        <v>0</v>
      </c>
      <c r="F11" s="10">
        <f>'SO spolu'!G11+'NE SPOLU'!G11</f>
        <v>18</v>
      </c>
      <c r="G11" s="70">
        <f>'SO spolu'!H11+'NE SPOLU'!I11</f>
        <v>0</v>
      </c>
      <c r="H11" s="10">
        <f>'SO spolu'!I11+'NE SPOLU'!J11</f>
        <v>18</v>
      </c>
      <c r="I11" s="71">
        <f>'SO spolu'!K11+'NE SPOLU'!L11</f>
        <v>0</v>
      </c>
      <c r="J11" s="10">
        <f>'SO spolu'!L11+'NE SPOLU'!M11</f>
        <v>18</v>
      </c>
      <c r="K11" s="72">
        <f t="shared" si="0"/>
        <v>0</v>
      </c>
      <c r="L11" s="10">
        <f t="shared" si="0"/>
        <v>72</v>
      </c>
      <c r="M11" s="97">
        <v>9</v>
      </c>
    </row>
    <row r="12" spans="1:13" ht="30" customHeight="1" thickBot="1" x14ac:dyDescent="0.35">
      <c r="A12" s="17">
        <v>8</v>
      </c>
      <c r="B12" s="48" t="s">
        <v>21</v>
      </c>
      <c r="C12" s="73">
        <f>'SO spolu'!C12+'NE SPOLU'!C12</f>
        <v>0</v>
      </c>
      <c r="D12" s="23">
        <f>'SO spolu'!D12+'NE SPOLU'!D12</f>
        <v>18</v>
      </c>
      <c r="E12" s="74">
        <f>'SO spolu'!F12+'NE SPOLU'!F12</f>
        <v>0</v>
      </c>
      <c r="F12" s="23">
        <f>'SO spolu'!G12+'NE SPOLU'!G12</f>
        <v>18</v>
      </c>
      <c r="G12" s="73">
        <f>'SO spolu'!H12+'NE SPOLU'!I12</f>
        <v>0</v>
      </c>
      <c r="H12" s="23">
        <f>'SO spolu'!I12+'NE SPOLU'!J12</f>
        <v>18</v>
      </c>
      <c r="I12" s="74">
        <f>'SO spolu'!K12+'NE SPOLU'!L12</f>
        <v>0</v>
      </c>
      <c r="J12" s="23">
        <f>'SO spolu'!L12+'NE SPOLU'!M12</f>
        <v>18</v>
      </c>
      <c r="K12" s="75">
        <f t="shared" si="0"/>
        <v>0</v>
      </c>
      <c r="L12" s="23">
        <f t="shared" si="0"/>
        <v>72</v>
      </c>
      <c r="M12" s="98">
        <v>9</v>
      </c>
    </row>
    <row r="14" spans="1:13" x14ac:dyDescent="0.3">
      <c r="A14" t="s">
        <v>29</v>
      </c>
      <c r="C14" s="154" t="s">
        <v>26</v>
      </c>
      <c r="D14" s="154"/>
      <c r="E14" s="154"/>
      <c r="F14" s="154"/>
      <c r="G14" t="s">
        <v>27</v>
      </c>
      <c r="K14" s="154" t="s">
        <v>28</v>
      </c>
      <c r="L14" s="154"/>
      <c r="M14" s="154"/>
    </row>
  </sheetData>
  <mergeCells count="10">
    <mergeCell ref="A3:A4"/>
    <mergeCell ref="C3:D3"/>
    <mergeCell ref="E3:F3"/>
    <mergeCell ref="G3:H3"/>
    <mergeCell ref="I3:J3"/>
    <mergeCell ref="K3:L3"/>
    <mergeCell ref="M3:M4"/>
    <mergeCell ref="B3:B4"/>
    <mergeCell ref="C14:F14"/>
    <mergeCell ref="K14:M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SO - A</vt:lpstr>
      <vt:lpstr>SO - B</vt:lpstr>
      <vt:lpstr>SO - C</vt:lpstr>
      <vt:lpstr>SO - D</vt:lpstr>
      <vt:lpstr>SO spolu</vt:lpstr>
      <vt:lpstr>NE - A</vt:lpstr>
      <vt:lpstr>NE - B</vt:lpstr>
      <vt:lpstr>NE - C</vt:lpstr>
      <vt:lpstr>NE - D</vt:lpstr>
      <vt:lpstr>NE SPOLU</vt:lpstr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2024-09-02T08:59:02Z</cp:lastPrinted>
  <dcterms:created xsi:type="dcterms:W3CDTF">2020-06-22T16:21:48Z</dcterms:created>
  <dcterms:modified xsi:type="dcterms:W3CDTF">2024-09-09T05:58:29Z</dcterms:modified>
</cp:coreProperties>
</file>