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b4553d1e817881f/Počítač/Ryby/Výsledky 2023/Prívlač/"/>
    </mc:Choice>
  </mc:AlternateContent>
  <xr:revisionPtr revIDLastSave="857" documentId="13_ncr:1_{81D7BEB3-C812-4731-8AB8-30B4DC322D06}" xr6:coauthVersionLast="47" xr6:coauthVersionMax="47" xr10:uidLastSave="{82E2B2E4-AC02-4D16-B51A-D5BA8ABA3427}"/>
  <bookViews>
    <workbookView xWindow="-108" yWindow="-108" windowWidth="23256" windowHeight="12576" xr2:uid="{00000000-000D-0000-FFFF-FFFF00000000}"/>
  </bookViews>
  <sheets>
    <sheet name="M SR  Kategoria U 15" sheetId="28" r:id="rId1"/>
    <sheet name="MSR kat. U 20" sheetId="6" r:id="rId2"/>
    <sheet name="M SR kat. U25" sheetId="2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41" i="6" l="1"/>
  <c r="Q41" i="6"/>
  <c r="Q34" i="29"/>
  <c r="Q35" i="29"/>
  <c r="Q36" i="29"/>
  <c r="Q37" i="29"/>
  <c r="Q38" i="29"/>
  <c r="Q39" i="29"/>
  <c r="Q40" i="29"/>
  <c r="Q41" i="29"/>
  <c r="Q42" i="29"/>
  <c r="Q33" i="29"/>
  <c r="Q7" i="29"/>
  <c r="Q8" i="29"/>
  <c r="Q9" i="29"/>
  <c r="Q10" i="29"/>
  <c r="Q11" i="29"/>
  <c r="Q12" i="29"/>
  <c r="Q13" i="29"/>
  <c r="Q14" i="29"/>
  <c r="Q15" i="29"/>
  <c r="Q6" i="29"/>
  <c r="T50" i="28"/>
  <c r="T51" i="28"/>
  <c r="T52" i="28"/>
  <c r="T53" i="28"/>
  <c r="T54" i="28"/>
  <c r="T55" i="28"/>
  <c r="T56" i="28"/>
  <c r="T49" i="28"/>
  <c r="Q14" i="6"/>
  <c r="P14" i="6"/>
  <c r="Q56" i="28"/>
  <c r="P56" i="28"/>
  <c r="Q55" i="28"/>
  <c r="P55" i="28"/>
  <c r="Q54" i="28"/>
  <c r="P54" i="28"/>
  <c r="Q53" i="28"/>
  <c r="P53" i="28"/>
  <c r="Q52" i="28"/>
  <c r="P52" i="28"/>
  <c r="Q51" i="28"/>
  <c r="P51" i="28"/>
  <c r="Q50" i="28"/>
  <c r="P50" i="28"/>
  <c r="Q49" i="28"/>
  <c r="P49" i="28"/>
  <c r="Q13" i="28"/>
  <c r="P13" i="28"/>
  <c r="Q12" i="28"/>
  <c r="P12" i="28"/>
  <c r="Q11" i="28"/>
  <c r="P11" i="28"/>
  <c r="Q10" i="28"/>
  <c r="P10" i="28"/>
  <c r="Q9" i="28"/>
  <c r="P9" i="28"/>
  <c r="Q8" i="28"/>
  <c r="P8" i="28"/>
  <c r="Q7" i="28"/>
  <c r="P7" i="28"/>
  <c r="Q6" i="28"/>
  <c r="P6" i="28"/>
  <c r="Q34" i="6"/>
  <c r="Q35" i="6"/>
  <c r="Q36" i="6"/>
  <c r="Q37" i="6"/>
  <c r="Q38" i="6"/>
  <c r="Q39" i="6"/>
  <c r="Q40" i="6"/>
  <c r="P34" i="6"/>
  <c r="P35" i="6"/>
  <c r="P36" i="6"/>
  <c r="P37" i="6"/>
  <c r="P38" i="6"/>
  <c r="P39" i="6"/>
  <c r="P40" i="6"/>
  <c r="Q33" i="6"/>
  <c r="P33" i="6"/>
  <c r="Q7" i="6"/>
  <c r="Q8" i="6"/>
  <c r="Q9" i="6"/>
  <c r="Q10" i="6"/>
  <c r="Q11" i="6"/>
  <c r="Q12" i="6"/>
  <c r="Q13" i="6"/>
  <c r="Q6" i="6"/>
  <c r="P7" i="6"/>
  <c r="P8" i="6"/>
  <c r="P9" i="6"/>
  <c r="P10" i="6"/>
  <c r="P11" i="6"/>
  <c r="P12" i="6"/>
  <c r="P13" i="6"/>
  <c r="P6" i="6"/>
  <c r="P7" i="29"/>
  <c r="P8" i="29"/>
  <c r="P9" i="29"/>
  <c r="P10" i="29"/>
  <c r="P11" i="29"/>
  <c r="P12" i="29"/>
  <c r="P13" i="29"/>
  <c r="P14" i="29"/>
  <c r="P15" i="29"/>
  <c r="P6" i="29"/>
  <c r="P34" i="29"/>
  <c r="P35" i="29"/>
  <c r="P36" i="29"/>
  <c r="P37" i="29"/>
  <c r="P38" i="29"/>
  <c r="P39" i="29"/>
  <c r="P40" i="29"/>
  <c r="P41" i="29"/>
  <c r="P42" i="29"/>
  <c r="P33" i="29"/>
  <c r="P16" i="29"/>
  <c r="Q16" i="29"/>
  <c r="P17" i="29"/>
  <c r="Q17" i="29"/>
  <c r="P18" i="29"/>
  <c r="Q18" i="29"/>
  <c r="U45" i="29" s="1"/>
  <c r="P19" i="29"/>
  <c r="Q19" i="29"/>
  <c r="P20" i="29"/>
  <c r="Q20" i="29"/>
  <c r="P21" i="29"/>
  <c r="Q21" i="29"/>
  <c r="P23" i="29"/>
  <c r="Q23" i="29"/>
  <c r="P24" i="29"/>
  <c r="Q24" i="29"/>
  <c r="P25" i="29"/>
  <c r="Q25" i="29"/>
  <c r="P26" i="29"/>
  <c r="Q26" i="29"/>
  <c r="T48" i="29"/>
  <c r="Q48" i="29"/>
  <c r="P48" i="29"/>
  <c r="T47" i="29"/>
  <c r="Q47" i="29"/>
  <c r="P47" i="29"/>
  <c r="T46" i="29"/>
  <c r="Q46" i="29"/>
  <c r="P46" i="29"/>
  <c r="T45" i="29"/>
  <c r="Q45" i="29"/>
  <c r="P45" i="29"/>
  <c r="T44" i="29"/>
  <c r="Q44" i="29"/>
  <c r="P44" i="29"/>
  <c r="T43" i="29"/>
  <c r="Q43" i="29"/>
  <c r="P43" i="29"/>
  <c r="T42" i="29"/>
  <c r="T41" i="29"/>
  <c r="T40" i="29"/>
  <c r="T39" i="29"/>
  <c r="T38" i="29"/>
  <c r="T37" i="29"/>
  <c r="T36" i="29"/>
  <c r="T35" i="29"/>
  <c r="T34" i="29"/>
  <c r="T33" i="29"/>
  <c r="V50" i="28" l="1"/>
  <c r="V54" i="28"/>
  <c r="U50" i="28"/>
  <c r="U52" i="28"/>
  <c r="U54" i="28"/>
  <c r="U56" i="28"/>
  <c r="V52" i="28"/>
  <c r="V49" i="28"/>
  <c r="V51" i="28"/>
  <c r="V53" i="28"/>
  <c r="V55" i="28"/>
  <c r="V56" i="28"/>
  <c r="U49" i="28"/>
  <c r="U51" i="28"/>
  <c r="U53" i="28"/>
  <c r="U55" i="28"/>
  <c r="V47" i="29"/>
  <c r="V45" i="29"/>
  <c r="U44" i="29"/>
  <c r="U42" i="29"/>
  <c r="V44" i="29"/>
  <c r="U37" i="29"/>
  <c r="U36" i="29"/>
  <c r="U33" i="29"/>
  <c r="U41" i="29"/>
  <c r="U34" i="29"/>
  <c r="V33" i="29"/>
  <c r="V37" i="29"/>
  <c r="V36" i="29"/>
  <c r="V41" i="29"/>
  <c r="U46" i="29"/>
  <c r="U38" i="29"/>
  <c r="V39" i="29"/>
  <c r="U40" i="29"/>
  <c r="V35" i="29"/>
  <c r="V43" i="29"/>
  <c r="U48" i="29"/>
  <c r="V34" i="29"/>
  <c r="V38" i="29"/>
  <c r="V42" i="29"/>
  <c r="V46" i="29"/>
  <c r="U39" i="29"/>
  <c r="U43" i="29"/>
  <c r="U47" i="29"/>
  <c r="U35" i="29"/>
  <c r="V48" i="29"/>
  <c r="V40" i="29"/>
  <c r="M59" i="28"/>
  <c r="K59" i="28"/>
  <c r="T48" i="6" l="1"/>
  <c r="T47" i="6"/>
  <c r="Q48" i="6"/>
  <c r="P48" i="6"/>
  <c r="T46" i="6"/>
  <c r="Q47" i="6"/>
  <c r="P47" i="6"/>
  <c r="T45" i="6"/>
  <c r="Q46" i="6"/>
  <c r="P46" i="6"/>
  <c r="T44" i="6"/>
  <c r="Q45" i="6"/>
  <c r="P45" i="6"/>
  <c r="T43" i="6"/>
  <c r="Q44" i="6"/>
  <c r="P44" i="6"/>
  <c r="T42" i="6"/>
  <c r="Q43" i="6"/>
  <c r="P43" i="6"/>
  <c r="T41" i="6"/>
  <c r="Q42" i="6"/>
  <c r="P42" i="6"/>
  <c r="T40" i="6"/>
  <c r="T39" i="6"/>
  <c r="T38" i="6"/>
  <c r="T37" i="6"/>
  <c r="T36" i="6"/>
  <c r="T35" i="6"/>
  <c r="T34" i="6"/>
  <c r="T33" i="6"/>
  <c r="Q26" i="6"/>
  <c r="P26" i="6"/>
  <c r="Q25" i="6"/>
  <c r="P25" i="6"/>
  <c r="Q24" i="6"/>
  <c r="P24" i="6"/>
  <c r="Q23" i="6"/>
  <c r="P23" i="6"/>
  <c r="Q21" i="6"/>
  <c r="P21" i="6"/>
  <c r="Q20" i="6"/>
  <c r="P20" i="6"/>
  <c r="Q19" i="6"/>
  <c r="P19" i="6"/>
  <c r="Q18" i="6"/>
  <c r="P18" i="6"/>
  <c r="Q17" i="6"/>
  <c r="P17" i="6"/>
  <c r="Q16" i="6"/>
  <c r="P16" i="6"/>
  <c r="Q15" i="6"/>
  <c r="P15" i="6"/>
  <c r="V35" i="6" l="1"/>
  <c r="U35" i="6"/>
  <c r="V39" i="6"/>
  <c r="U43" i="6"/>
  <c r="U47" i="6"/>
  <c r="V47" i="6"/>
  <c r="V45" i="6"/>
  <c r="U38" i="6"/>
  <c r="U42" i="6"/>
  <c r="U46" i="6"/>
  <c r="V37" i="6"/>
  <c r="V41" i="6"/>
  <c r="U39" i="6"/>
  <c r="U36" i="6"/>
  <c r="U44" i="6"/>
  <c r="U48" i="6"/>
  <c r="U41" i="6"/>
  <c r="U34" i="6"/>
  <c r="V33" i="6"/>
  <c r="V43" i="6"/>
  <c r="V36" i="6"/>
  <c r="V46" i="6"/>
  <c r="U33" i="6"/>
  <c r="U37" i="6"/>
  <c r="U45" i="6"/>
  <c r="V34" i="6"/>
  <c r="V40" i="6"/>
  <c r="V38" i="6"/>
  <c r="V44" i="6"/>
  <c r="U40" i="6"/>
  <c r="V42" i="6"/>
  <c r="V48" i="6"/>
  <c r="T65" i="28"/>
  <c r="T64" i="28"/>
  <c r="T63" i="28"/>
  <c r="T62" i="28"/>
  <c r="T61" i="28"/>
  <c r="T60" i="28"/>
  <c r="T59" i="28"/>
  <c r="T58" i="28"/>
  <c r="T57" i="28"/>
  <c r="Q26" i="28"/>
  <c r="P26" i="28"/>
  <c r="Q25" i="28"/>
  <c r="P25" i="28"/>
  <c r="Q24" i="28"/>
  <c r="P24" i="28"/>
  <c r="Q23" i="28"/>
  <c r="P23" i="28"/>
  <c r="Q22" i="28"/>
  <c r="U65" i="28" s="1"/>
  <c r="P22" i="28"/>
  <c r="V65" i="28" s="1"/>
  <c r="Q21" i="28"/>
  <c r="P21" i="28"/>
  <c r="Q20" i="28"/>
  <c r="P20" i="28"/>
  <c r="Q19" i="28"/>
  <c r="P19" i="28"/>
  <c r="Q18" i="28"/>
  <c r="P18" i="28"/>
  <c r="Q17" i="28"/>
  <c r="P17" i="28"/>
  <c r="Q16" i="28"/>
  <c r="P16" i="28"/>
  <c r="Q15" i="28"/>
  <c r="P15" i="28"/>
  <c r="Q14" i="28"/>
  <c r="P14" i="28"/>
  <c r="Q64" i="28"/>
  <c r="P64" i="28"/>
  <c r="Q63" i="28"/>
  <c r="P63" i="28"/>
  <c r="Q62" i="28"/>
  <c r="P62" i="28"/>
  <c r="Q61" i="28"/>
  <c r="P61" i="28"/>
  <c r="Q60" i="28"/>
  <c r="P60" i="28"/>
  <c r="Q59" i="28"/>
  <c r="P59" i="28"/>
  <c r="Q58" i="28"/>
  <c r="P58" i="28"/>
  <c r="Q57" i="28"/>
  <c r="P57" i="28"/>
  <c r="U61" i="28" l="1"/>
  <c r="U57" i="28"/>
  <c r="V60" i="28"/>
  <c r="V62" i="28"/>
  <c r="V64" i="28"/>
  <c r="U60" i="28"/>
  <c r="U62" i="28"/>
  <c r="U64" i="28"/>
  <c r="V59" i="28"/>
  <c r="V61" i="28"/>
  <c r="V63" i="28"/>
  <c r="U59" i="28"/>
  <c r="U63" i="28"/>
  <c r="V58" i="28"/>
  <c r="U58" i="28"/>
  <c r="V57" i="28"/>
  <c r="Q42" i="28"/>
  <c r="P42" i="28"/>
  <c r="Q41" i="28"/>
  <c r="P41" i="28"/>
  <c r="P38" i="28" l="1"/>
  <c r="P39" i="28"/>
  <c r="P40" i="28"/>
  <c r="P43" i="28"/>
  <c r="Q38" i="28"/>
  <c r="Q39" i="28"/>
  <c r="Q40" i="28"/>
  <c r="Q43" i="28"/>
</calcChain>
</file>

<file path=xl/sharedStrings.xml><?xml version="1.0" encoding="utf-8"?>
<sst xmlns="http://schemas.openxmlformats.org/spreadsheetml/2006/main" count="362" uniqueCount="73">
  <si>
    <t>1.</t>
  </si>
  <si>
    <t>8.</t>
  </si>
  <si>
    <t>9.</t>
  </si>
  <si>
    <t>10.</t>
  </si>
  <si>
    <t>11.</t>
  </si>
  <si>
    <t>12.</t>
  </si>
  <si>
    <t>13.</t>
  </si>
  <si>
    <t>Spolu</t>
  </si>
  <si>
    <t>rýb</t>
  </si>
  <si>
    <t>Počet</t>
  </si>
  <si>
    <t>Umiest-nenie</t>
  </si>
  <si>
    <t>PORADIE</t>
  </si>
  <si>
    <t>Umie-</t>
  </si>
  <si>
    <t>stne-</t>
  </si>
  <si>
    <t>nie</t>
  </si>
  <si>
    <t xml:space="preserve">Čísla </t>
  </si>
  <si>
    <t>PRETEKY</t>
  </si>
  <si>
    <t>1.kolo</t>
  </si>
  <si>
    <t>2 Kolo</t>
  </si>
  <si>
    <t>3.kolo</t>
  </si>
  <si>
    <t>4. kolo</t>
  </si>
  <si>
    <t>Súčet</t>
  </si>
  <si>
    <t>poradia</t>
  </si>
  <si>
    <t>umiestn.</t>
  </si>
  <si>
    <t>všetkých</t>
  </si>
  <si>
    <t>Konečné</t>
  </si>
  <si>
    <t>poradie</t>
  </si>
  <si>
    <t>SO +  NE</t>
  </si>
  <si>
    <t>CELKOVÉ VÝSLEDKY</t>
  </si>
  <si>
    <t>MsO - MO SRZ</t>
  </si>
  <si>
    <t>Garant:</t>
  </si>
  <si>
    <t>Riaditeľ:</t>
  </si>
  <si>
    <t>MM SR LRU Prívlač  2023   Kategoria U 25,    Sobota 10.6.2023</t>
  </si>
  <si>
    <t>MM SR LRU Prívlač  2023   Kategoria U 25,    Nedeľa  11.6.2023</t>
  </si>
  <si>
    <t>5. kolo</t>
  </si>
  <si>
    <t>MM SR LRU Prívlač  2023   Kategoria U 20,    Nedeľa  11.6.2023</t>
  </si>
  <si>
    <t>MM SR LRU Prívlač  2023   Kategoria U 20,    Sobota 10.6.2023</t>
  </si>
  <si>
    <t>MM SR LRU Prívlač  2023   Kategoria U 15,    Sobota 10.6.2023</t>
  </si>
  <si>
    <t>MM SR LRU Prívlač  2023   Kategoria U 15,    Nedeľa  11.6.2023</t>
  </si>
  <si>
    <t>10 kôl</t>
  </si>
  <si>
    <t>Samuel Benedik</t>
  </si>
  <si>
    <t>Jerguš Brickman</t>
  </si>
  <si>
    <t>Dominik Šalát</t>
  </si>
  <si>
    <t>Lukáš Horňák</t>
  </si>
  <si>
    <t>Aleš Vorel</t>
  </si>
  <si>
    <t>Samuel Mihalda</t>
  </si>
  <si>
    <t>Vojtěch Kuželka</t>
  </si>
  <si>
    <t>Andrej Lacika</t>
  </si>
  <si>
    <t>Priezvisko a meno   SEKTOR  U15</t>
  </si>
  <si>
    <t>Priezvisko a meno   SEKTOR  U20</t>
  </si>
  <si>
    <t>Peter Greňo</t>
  </si>
  <si>
    <t>Tomáš Dobrovodský</t>
  </si>
  <si>
    <t>Matej Augustín</t>
  </si>
  <si>
    <t>Milan Marček</t>
  </si>
  <si>
    <t>Jakub Štrougal</t>
  </si>
  <si>
    <t>Lenka Líšková</t>
  </si>
  <si>
    <t>Lukáš Kostolný</t>
  </si>
  <si>
    <t>Jáchym Hanko</t>
  </si>
  <si>
    <t>Samuel Kšiňan</t>
  </si>
  <si>
    <t>Jan Nový</t>
  </si>
  <si>
    <t>Viktor Kováč</t>
  </si>
  <si>
    <t>Patrik Predný</t>
  </si>
  <si>
    <t>Filip Mihalda</t>
  </si>
  <si>
    <t>Filip Musil</t>
  </si>
  <si>
    <t>Jan Hypš</t>
  </si>
  <si>
    <t>Andrej Šagát</t>
  </si>
  <si>
    <t>Samuel Baranovič</t>
  </si>
  <si>
    <t>Dorian Kratochvíl</t>
  </si>
  <si>
    <t>Patrik Daneš</t>
  </si>
  <si>
    <t>Priezvisko a meno   SEKTOR  U25</t>
  </si>
  <si>
    <t>Hl.rozhodca: Pavol Kubiš</t>
  </si>
  <si>
    <t>Juraj Václavík</t>
  </si>
  <si>
    <t>Ľubomír Líška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</si>
</sst>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Times New Roman"/>
      <family val="2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56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46">
    <xf numFmtId="0" fontId="0" fillId="0" borderId="0" xfId="0"/>
    <xf numFmtId="0" fontId="3" fillId="0" borderId="1" xfId="5" applyFont="1" applyBorder="1" applyAlignment="1">
      <alignment horizontal="center" vertical="center" wrapText="1"/>
    </xf>
    <xf numFmtId="0" fontId="3" fillId="0" borderId="2" xfId="5" applyFont="1" applyBorder="1" applyAlignment="1">
      <alignment horizontal="center" vertical="center" wrapText="1"/>
    </xf>
    <xf numFmtId="0" fontId="3" fillId="0" borderId="3" xfId="5" applyFont="1" applyBorder="1" applyAlignment="1">
      <alignment horizontal="center" vertical="center" wrapText="1"/>
    </xf>
    <xf numFmtId="0" fontId="8" fillId="2" borderId="6" xfId="0" applyFont="1" applyFill="1" applyBorder="1"/>
    <xf numFmtId="0" fontId="9" fillId="0" borderId="8" xfId="0" applyFont="1" applyBorder="1" applyAlignment="1">
      <alignment horizontal="center" vertical="center"/>
    </xf>
    <xf numFmtId="0" fontId="3" fillId="0" borderId="9" xfId="5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164" fontId="5" fillId="0" borderId="0" xfId="5" applyNumberFormat="1" applyFont="1" applyAlignment="1">
      <alignment horizontal="center" vertical="center"/>
    </xf>
    <xf numFmtId="164" fontId="5" fillId="0" borderId="0" xfId="5" applyNumberFormat="1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left"/>
    </xf>
    <xf numFmtId="0" fontId="6" fillId="0" borderId="1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" fontId="10" fillId="0" borderId="11" xfId="0" applyNumberFormat="1" applyFont="1" applyBorder="1" applyAlignment="1">
      <alignment horizontal="center" vertical="center"/>
    </xf>
    <xf numFmtId="1" fontId="10" fillId="0" borderId="10" xfId="0" applyNumberFormat="1" applyFont="1" applyBorder="1" applyAlignment="1">
      <alignment horizontal="center" vertical="center"/>
    </xf>
    <xf numFmtId="1" fontId="10" fillId="0" borderId="13" xfId="0" applyNumberFormat="1" applyFont="1" applyBorder="1" applyAlignment="1">
      <alignment horizontal="center" vertical="center"/>
    </xf>
    <xf numFmtId="1" fontId="3" fillId="0" borderId="17" xfId="5" applyNumberFormat="1" applyFont="1" applyBorder="1" applyAlignment="1">
      <alignment horizontal="center" vertical="center" wrapText="1"/>
    </xf>
    <xf numFmtId="164" fontId="3" fillId="0" borderId="18" xfId="5" applyNumberFormat="1" applyFont="1" applyBorder="1" applyAlignment="1">
      <alignment horizontal="center" vertical="center" wrapText="1"/>
    </xf>
    <xf numFmtId="1" fontId="3" fillId="0" borderId="19" xfId="5" applyNumberFormat="1" applyFont="1" applyBorder="1" applyAlignment="1">
      <alignment horizontal="center" vertical="center" wrapText="1"/>
    </xf>
    <xf numFmtId="164" fontId="3" fillId="0" borderId="19" xfId="5" applyNumberFormat="1" applyFont="1" applyBorder="1" applyAlignment="1">
      <alignment horizontal="center" vertical="center" wrapText="1"/>
    </xf>
    <xf numFmtId="1" fontId="3" fillId="0" borderId="20" xfId="5" applyNumberFormat="1" applyFont="1" applyBorder="1" applyAlignment="1">
      <alignment horizontal="center" vertical="center"/>
    </xf>
    <xf numFmtId="164" fontId="3" fillId="0" borderId="21" xfId="5" applyNumberFormat="1" applyFont="1" applyBorder="1" applyAlignment="1">
      <alignment horizontal="center" vertical="center" wrapText="1"/>
    </xf>
    <xf numFmtId="1" fontId="3" fillId="0" borderId="22" xfId="5" applyNumberFormat="1" applyFont="1" applyBorder="1" applyAlignment="1">
      <alignment horizontal="center" vertical="center" wrapText="1"/>
    </xf>
    <xf numFmtId="164" fontId="3" fillId="0" borderId="23" xfId="5" applyNumberFormat="1" applyFont="1" applyBorder="1" applyAlignment="1">
      <alignment horizontal="center" vertical="center" wrapText="1"/>
    </xf>
    <xf numFmtId="164" fontId="3" fillId="0" borderId="24" xfId="5" applyNumberFormat="1" applyFont="1" applyBorder="1" applyAlignment="1">
      <alignment horizontal="center" vertical="center" wrapText="1"/>
    </xf>
    <xf numFmtId="1" fontId="3" fillId="0" borderId="25" xfId="5" applyNumberFormat="1" applyFont="1" applyBorder="1" applyAlignment="1">
      <alignment horizontal="center" vertical="center"/>
    </xf>
    <xf numFmtId="164" fontId="3" fillId="0" borderId="26" xfId="5" applyNumberFormat="1" applyFont="1" applyBorder="1" applyAlignment="1">
      <alignment horizontal="center" vertical="center" wrapText="1"/>
    </xf>
    <xf numFmtId="1" fontId="3" fillId="0" borderId="27" xfId="5" applyNumberFormat="1" applyFont="1" applyBorder="1" applyAlignment="1">
      <alignment horizontal="center" vertical="center" wrapText="1"/>
    </xf>
    <xf numFmtId="164" fontId="3" fillId="0" borderId="28" xfId="5" applyNumberFormat="1" applyFont="1" applyBorder="1" applyAlignment="1">
      <alignment horizontal="center" vertical="center" wrapText="1"/>
    </xf>
    <xf numFmtId="164" fontId="3" fillId="0" borderId="29" xfId="5" applyNumberFormat="1" applyFont="1" applyBorder="1" applyAlignment="1">
      <alignment horizontal="center" vertical="center" wrapText="1"/>
    </xf>
    <xf numFmtId="1" fontId="3" fillId="0" borderId="30" xfId="5" applyNumberFormat="1" applyFont="1" applyBorder="1" applyAlignment="1">
      <alignment horizontal="center" vertical="center" wrapText="1"/>
    </xf>
    <xf numFmtId="164" fontId="3" fillId="0" borderId="30" xfId="5" applyNumberFormat="1" applyFont="1" applyBorder="1" applyAlignment="1">
      <alignment horizontal="center" vertical="center" wrapText="1"/>
    </xf>
    <xf numFmtId="1" fontId="3" fillId="0" borderId="17" xfId="5" applyNumberFormat="1" applyFont="1" applyBorder="1" applyAlignment="1">
      <alignment horizontal="center" vertical="center"/>
    </xf>
    <xf numFmtId="1" fontId="3" fillId="0" borderId="31" xfId="5" applyNumberFormat="1" applyFont="1" applyBorder="1" applyAlignment="1">
      <alignment horizontal="center" vertical="center" wrapText="1"/>
    </xf>
    <xf numFmtId="164" fontId="3" fillId="0" borderId="32" xfId="5" applyNumberFormat="1" applyFont="1" applyBorder="1" applyAlignment="1">
      <alignment horizontal="center" vertical="center" wrapText="1"/>
    </xf>
    <xf numFmtId="164" fontId="3" fillId="0" borderId="33" xfId="5" applyNumberFormat="1" applyFont="1" applyBorder="1" applyAlignment="1">
      <alignment horizontal="center" vertical="center" wrapText="1"/>
    </xf>
    <xf numFmtId="164" fontId="3" fillId="0" borderId="7" xfId="5" applyNumberFormat="1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/>
    </xf>
    <xf numFmtId="0" fontId="3" fillId="0" borderId="2" xfId="5" applyFont="1" applyBorder="1" applyAlignment="1">
      <alignment horizontal="center" vertical="top" wrapText="1"/>
    </xf>
    <xf numFmtId="0" fontId="3" fillId="0" borderId="1" xfId="5" applyFont="1" applyBorder="1" applyAlignment="1">
      <alignment horizontal="center" vertical="top" wrapText="1"/>
    </xf>
    <xf numFmtId="0" fontId="3" fillId="0" borderId="3" xfId="5" applyFont="1" applyBorder="1" applyAlignment="1">
      <alignment horizontal="center" vertical="top" wrapText="1"/>
    </xf>
    <xf numFmtId="1" fontId="3" fillId="0" borderId="8" xfId="5" applyNumberFormat="1" applyFont="1" applyBorder="1" applyAlignment="1">
      <alignment horizontal="center" vertical="center" wrapText="1"/>
    </xf>
    <xf numFmtId="164" fontId="10" fillId="0" borderId="13" xfId="0" applyNumberFormat="1" applyFont="1" applyBorder="1" applyAlignment="1">
      <alignment horizontal="center" vertical="center"/>
    </xf>
    <xf numFmtId="164" fontId="10" fillId="0" borderId="10" xfId="0" applyNumberFormat="1" applyFont="1" applyBorder="1" applyAlignment="1">
      <alignment horizontal="center" vertical="center"/>
    </xf>
    <xf numFmtId="1" fontId="3" fillId="0" borderId="42" xfId="5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8" fillId="2" borderId="48" xfId="0" applyFont="1" applyFill="1" applyBorder="1"/>
    <xf numFmtId="1" fontId="3" fillId="0" borderId="5" xfId="5" applyNumberFormat="1" applyFont="1" applyBorder="1" applyAlignment="1">
      <alignment horizontal="center" vertical="center" wrapText="1"/>
    </xf>
    <xf numFmtId="1" fontId="3" fillId="0" borderId="19" xfId="5" applyNumberFormat="1" applyFont="1" applyBorder="1" applyAlignment="1">
      <alignment horizontal="center" vertical="center"/>
    </xf>
    <xf numFmtId="0" fontId="11" fillId="0" borderId="10" xfId="0" applyFont="1" applyBorder="1"/>
    <xf numFmtId="0" fontId="11" fillId="0" borderId="13" xfId="0" applyFont="1" applyBorder="1"/>
    <xf numFmtId="1" fontId="3" fillId="0" borderId="49" xfId="5" applyNumberFormat="1" applyFont="1" applyBorder="1" applyAlignment="1">
      <alignment horizontal="center" vertical="center"/>
    </xf>
    <xf numFmtId="1" fontId="3" fillId="0" borderId="50" xfId="5" applyNumberFormat="1" applyFont="1" applyBorder="1" applyAlignment="1">
      <alignment horizontal="center" vertical="center"/>
    </xf>
    <xf numFmtId="0" fontId="11" fillId="0" borderId="11" xfId="0" applyFont="1" applyBorder="1"/>
    <xf numFmtId="164" fontId="10" fillId="0" borderId="11" xfId="0" applyNumberFormat="1" applyFont="1" applyBorder="1" applyAlignment="1">
      <alignment horizontal="center" vertical="center"/>
    </xf>
    <xf numFmtId="0" fontId="3" fillId="0" borderId="0" xfId="5" applyFont="1" applyAlignment="1">
      <alignment horizontal="center" vertical="center" wrapText="1"/>
    </xf>
    <xf numFmtId="1" fontId="3" fillId="0" borderId="43" xfId="5" applyNumberFormat="1" applyFont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1" fontId="3" fillId="0" borderId="0" xfId="5" applyNumberFormat="1" applyFont="1" applyAlignment="1">
      <alignment horizontal="center" vertical="center" wrapText="1"/>
    </xf>
    <xf numFmtId="164" fontId="3" fillId="0" borderId="0" xfId="5" applyNumberFormat="1" applyFont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/>
    </xf>
    <xf numFmtId="1" fontId="3" fillId="0" borderId="51" xfId="5" applyNumberFormat="1" applyFont="1" applyBorder="1" applyAlignment="1">
      <alignment horizontal="center" vertical="center"/>
    </xf>
    <xf numFmtId="164" fontId="3" fillId="0" borderId="52" xfId="5" applyNumberFormat="1" applyFont="1" applyBorder="1" applyAlignment="1">
      <alignment horizontal="center" vertical="center" wrapText="1"/>
    </xf>
    <xf numFmtId="164" fontId="3" fillId="0" borderId="53" xfId="5" applyNumberFormat="1" applyFont="1" applyBorder="1" applyAlignment="1">
      <alignment horizontal="center" vertical="center" wrapText="1"/>
    </xf>
    <xf numFmtId="164" fontId="10" fillId="0" borderId="35" xfId="0" applyNumberFormat="1" applyFont="1" applyBorder="1" applyAlignment="1">
      <alignment horizontal="center" vertical="center"/>
    </xf>
    <xf numFmtId="1" fontId="3" fillId="0" borderId="44" xfId="5" applyNumberFormat="1" applyFont="1" applyBorder="1" applyAlignment="1">
      <alignment horizontal="center" vertical="center" wrapText="1"/>
    </xf>
    <xf numFmtId="1" fontId="3" fillId="0" borderId="45" xfId="5" applyNumberFormat="1" applyFont="1" applyBorder="1" applyAlignment="1">
      <alignment horizontal="center" vertical="center" wrapText="1"/>
    </xf>
    <xf numFmtId="1" fontId="3" fillId="0" borderId="46" xfId="5" applyNumberFormat="1" applyFont="1" applyBorder="1" applyAlignment="1">
      <alignment horizontal="center" vertical="center" wrapText="1"/>
    </xf>
    <xf numFmtId="1" fontId="3" fillId="0" borderId="8" xfId="5" applyNumberFormat="1" applyFont="1" applyBorder="1" applyAlignment="1">
      <alignment horizontal="center" vertical="center"/>
    </xf>
    <xf numFmtId="0" fontId="3" fillId="0" borderId="47" xfId="5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7" fillId="0" borderId="60" xfId="0" applyFont="1" applyBorder="1" applyAlignment="1">
      <alignment horizontal="left" vertical="center"/>
    </xf>
    <xf numFmtId="0" fontId="9" fillId="0" borderId="16" xfId="0" applyFont="1" applyBorder="1" applyAlignment="1">
      <alignment horizontal="center" vertical="center"/>
    </xf>
    <xf numFmtId="0" fontId="0" fillId="0" borderId="41" xfId="0" applyBorder="1"/>
    <xf numFmtId="0" fontId="0" fillId="0" borderId="24" xfId="0" applyBorder="1"/>
    <xf numFmtId="0" fontId="0" fillId="0" borderId="0" xfId="0" applyAlignment="1">
      <alignment horizontal="center"/>
    </xf>
    <xf numFmtId="0" fontId="0" fillId="0" borderId="34" xfId="0" applyBorder="1" applyAlignment="1">
      <alignment horizontal="center"/>
    </xf>
    <xf numFmtId="164" fontId="12" fillId="0" borderId="39" xfId="0" applyNumberFormat="1" applyFont="1" applyBorder="1" applyAlignment="1">
      <alignment horizontal="center"/>
    </xf>
    <xf numFmtId="1" fontId="12" fillId="0" borderId="40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8" xfId="0" applyBorder="1" applyAlignment="1">
      <alignment horizontal="center"/>
    </xf>
    <xf numFmtId="0" fontId="11" fillId="0" borderId="0" xfId="0" applyFont="1"/>
    <xf numFmtId="1" fontId="3" fillId="0" borderId="0" xfId="5" applyNumberFormat="1" applyFont="1" applyAlignment="1">
      <alignment horizontal="center" vertical="center"/>
    </xf>
    <xf numFmtId="0" fontId="8" fillId="2" borderId="10" xfId="0" applyFont="1" applyFill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9" fillId="0" borderId="16" xfId="0" applyFont="1" applyBorder="1" applyAlignment="1">
      <alignment horizontal="center" vertical="center" textRotation="90"/>
    </xf>
    <xf numFmtId="0" fontId="9" fillId="0" borderId="4" xfId="0" applyFont="1" applyBorder="1" applyAlignment="1">
      <alignment horizontal="center" vertical="center" textRotation="90"/>
    </xf>
    <xf numFmtId="164" fontId="10" fillId="0" borderId="0" xfId="0" applyNumberFormat="1" applyFont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164" fontId="3" fillId="0" borderId="42" xfId="5" applyNumberFormat="1" applyFont="1" applyBorder="1" applyAlignment="1">
      <alignment horizontal="center" vertical="center" wrapText="1"/>
    </xf>
    <xf numFmtId="164" fontId="0" fillId="0" borderId="0" xfId="0" applyNumberFormat="1"/>
    <xf numFmtId="1" fontId="0" fillId="0" borderId="0" xfId="0" applyNumberFormat="1"/>
    <xf numFmtId="164" fontId="0" fillId="0" borderId="0" xfId="0" applyNumberFormat="1" applyAlignment="1">
      <alignment horizontal="center"/>
    </xf>
    <xf numFmtId="164" fontId="13" fillId="0" borderId="0" xfId="0" applyNumberFormat="1" applyFont="1" applyAlignment="1">
      <alignment horizontal="center"/>
    </xf>
    <xf numFmtId="164" fontId="0" fillId="0" borderId="40" xfId="0" applyNumberFormat="1" applyBorder="1" applyAlignment="1">
      <alignment horizontal="center"/>
    </xf>
    <xf numFmtId="164" fontId="0" fillId="0" borderId="34" xfId="0" applyNumberForma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24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7" fillId="0" borderId="66" xfId="0" applyFont="1" applyBorder="1" applyAlignment="1">
      <alignment horizontal="left" vertical="center"/>
    </xf>
    <xf numFmtId="0" fontId="0" fillId="0" borderId="10" xfId="0" applyBorder="1"/>
    <xf numFmtId="0" fontId="0" fillId="0" borderId="13" xfId="0" applyBorder="1"/>
    <xf numFmtId="1" fontId="3" fillId="0" borderId="39" xfId="5" applyNumberFormat="1" applyFont="1" applyBorder="1" applyAlignment="1">
      <alignment horizontal="center" vertical="center" wrapText="1"/>
    </xf>
    <xf numFmtId="164" fontId="3" fillId="0" borderId="41" xfId="5" applyNumberFormat="1" applyFont="1" applyBorder="1" applyAlignment="1">
      <alignment horizontal="center" vertical="center" wrapText="1"/>
    </xf>
    <xf numFmtId="1" fontId="3" fillId="0" borderId="14" xfId="5" applyNumberFormat="1" applyFont="1" applyBorder="1" applyAlignment="1">
      <alignment horizontal="center" vertical="center"/>
    </xf>
    <xf numFmtId="1" fontId="3" fillId="0" borderId="14" xfId="5" applyNumberFormat="1" applyFont="1" applyBorder="1" applyAlignment="1">
      <alignment horizontal="center" vertical="center" wrapText="1"/>
    </xf>
    <xf numFmtId="164" fontId="10" fillId="0" borderId="64" xfId="0" applyNumberFormat="1" applyFont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/>
    </xf>
    <xf numFmtId="1" fontId="10" fillId="0" borderId="6" xfId="0" applyNumberFormat="1" applyFont="1" applyBorder="1" applyAlignment="1">
      <alignment horizontal="center" vertical="center"/>
    </xf>
    <xf numFmtId="164" fontId="10" fillId="0" borderId="15" xfId="0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4" fontId="0" fillId="0" borderId="68" xfId="0" applyNumberFormat="1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69" xfId="0" applyBorder="1"/>
    <xf numFmtId="164" fontId="12" fillId="0" borderId="12" xfId="0" applyNumberFormat="1" applyFont="1" applyBorder="1" applyAlignment="1">
      <alignment horizontal="center"/>
    </xf>
    <xf numFmtId="164" fontId="12" fillId="0" borderId="70" xfId="0" applyNumberFormat="1" applyFont="1" applyBorder="1" applyAlignment="1">
      <alignment horizontal="center"/>
    </xf>
    <xf numFmtId="1" fontId="12" fillId="0" borderId="70" xfId="0" applyNumberFormat="1" applyFont="1" applyBorder="1" applyAlignment="1">
      <alignment horizontal="center"/>
    </xf>
    <xf numFmtId="0" fontId="0" fillId="0" borderId="71" xfId="0" applyBorder="1"/>
    <xf numFmtId="164" fontId="12" fillId="0" borderId="8" xfId="0" applyNumberFormat="1" applyFont="1" applyBorder="1" applyAlignment="1">
      <alignment horizontal="center"/>
    </xf>
    <xf numFmtId="164" fontId="12" fillId="0" borderId="14" xfId="0" applyNumberFormat="1" applyFont="1" applyBorder="1" applyAlignment="1">
      <alignment horizontal="center"/>
    </xf>
    <xf numFmtId="164" fontId="12" fillId="0" borderId="38" xfId="0" applyNumberFormat="1" applyFont="1" applyBorder="1" applyAlignment="1">
      <alignment horizontal="center"/>
    </xf>
    <xf numFmtId="164" fontId="12" fillId="0" borderId="10" xfId="0" applyNumberFormat="1" applyFont="1" applyBorder="1" applyAlignment="1">
      <alignment horizontal="center"/>
    </xf>
    <xf numFmtId="164" fontId="12" fillId="0" borderId="13" xfId="0" applyNumberFormat="1" applyFont="1" applyBorder="1" applyAlignment="1">
      <alignment horizontal="center"/>
    </xf>
    <xf numFmtId="1" fontId="12" fillId="0" borderId="41" xfId="0" applyNumberFormat="1" applyFont="1" applyBorder="1" applyAlignment="1">
      <alignment horizontal="center"/>
    </xf>
    <xf numFmtId="1" fontId="12" fillId="0" borderId="24" xfId="0" applyNumberFormat="1" applyFont="1" applyBorder="1" applyAlignment="1">
      <alignment horizontal="center"/>
    </xf>
    <xf numFmtId="1" fontId="12" fillId="0" borderId="29" xfId="0" applyNumberFormat="1" applyFont="1" applyBorder="1" applyAlignment="1">
      <alignment horizontal="center"/>
    </xf>
    <xf numFmtId="164" fontId="3" fillId="0" borderId="17" xfId="5" applyNumberFormat="1" applyFont="1" applyBorder="1" applyAlignment="1">
      <alignment horizontal="center" vertical="center" wrapText="1"/>
    </xf>
    <xf numFmtId="0" fontId="11" fillId="0" borderId="65" xfId="0" applyFont="1" applyBorder="1"/>
    <xf numFmtId="1" fontId="3" fillId="0" borderId="72" xfId="5" applyNumberFormat="1" applyFont="1" applyBorder="1" applyAlignment="1">
      <alignment horizontal="center" vertical="center" wrapText="1"/>
    </xf>
    <xf numFmtId="164" fontId="3" fillId="0" borderId="72" xfId="5" applyNumberFormat="1" applyFont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left" vertical="center"/>
    </xf>
    <xf numFmtId="1" fontId="3" fillId="0" borderId="12" xfId="5" applyNumberFormat="1" applyFont="1" applyBorder="1" applyAlignment="1">
      <alignment horizontal="center" vertical="center" wrapText="1"/>
    </xf>
    <xf numFmtId="1" fontId="3" fillId="0" borderId="76" xfId="5" applyNumberFormat="1" applyFont="1" applyBorder="1" applyAlignment="1">
      <alignment horizontal="center" vertical="center" wrapText="1"/>
    </xf>
    <xf numFmtId="0" fontId="0" fillId="0" borderId="56" xfId="0" applyBorder="1"/>
    <xf numFmtId="0" fontId="0" fillId="0" borderId="59" xfId="0" applyBorder="1"/>
    <xf numFmtId="0" fontId="14" fillId="0" borderId="33" xfId="0" applyFont="1" applyBorder="1" applyAlignment="1">
      <alignment horizontal="center"/>
    </xf>
    <xf numFmtId="1" fontId="12" fillId="0" borderId="14" xfId="0" applyNumberFormat="1" applyFont="1" applyBorder="1" applyAlignment="1">
      <alignment horizontal="center"/>
    </xf>
    <xf numFmtId="0" fontId="8" fillId="2" borderId="56" xfId="0" applyFont="1" applyFill="1" applyBorder="1" applyAlignment="1">
      <alignment horizontal="left" vertical="center"/>
    </xf>
    <xf numFmtId="0" fontId="0" fillId="0" borderId="38" xfId="0" applyBorder="1"/>
    <xf numFmtId="0" fontId="15" fillId="0" borderId="63" xfId="0" applyFont="1" applyBorder="1"/>
    <xf numFmtId="0" fontId="0" fillId="0" borderId="11" xfId="0" applyBorder="1"/>
    <xf numFmtId="0" fontId="13" fillId="0" borderId="77" xfId="0" applyFont="1" applyBorder="1" applyAlignment="1">
      <alignment horizontal="center"/>
    </xf>
    <xf numFmtId="0" fontId="13" fillId="0" borderId="60" xfId="0" applyFont="1" applyBorder="1" applyAlignment="1">
      <alignment horizontal="center"/>
    </xf>
    <xf numFmtId="0" fontId="13" fillId="0" borderId="78" xfId="0" applyFont="1" applyBorder="1" applyAlignment="1">
      <alignment horizontal="center"/>
    </xf>
    <xf numFmtId="0" fontId="0" fillId="0" borderId="58" xfId="0" applyBorder="1"/>
    <xf numFmtId="1" fontId="3" fillId="0" borderId="12" xfId="5" applyNumberFormat="1" applyFont="1" applyBorder="1" applyAlignment="1">
      <alignment horizontal="center" vertical="center"/>
    </xf>
    <xf numFmtId="164" fontId="10" fillId="0" borderId="48" xfId="0" applyNumberFormat="1" applyFont="1" applyBorder="1" applyAlignment="1">
      <alignment horizontal="center" vertical="center"/>
    </xf>
    <xf numFmtId="0" fontId="0" fillId="0" borderId="34" xfId="0" applyBorder="1"/>
    <xf numFmtId="1" fontId="3" fillId="0" borderId="34" xfId="5" applyNumberFormat="1" applyFont="1" applyBorder="1" applyAlignment="1">
      <alignment horizontal="center" vertical="center" wrapText="1"/>
    </xf>
    <xf numFmtId="164" fontId="3" fillId="0" borderId="34" xfId="5" applyNumberFormat="1" applyFont="1" applyBorder="1" applyAlignment="1">
      <alignment horizontal="center" vertical="center" wrapText="1"/>
    </xf>
    <xf numFmtId="164" fontId="10" fillId="0" borderId="34" xfId="0" applyNumberFormat="1" applyFont="1" applyBorder="1" applyAlignment="1">
      <alignment horizontal="center" vertical="center"/>
    </xf>
    <xf numFmtId="164" fontId="12" fillId="0" borderId="11" xfId="0" applyNumberFormat="1" applyFont="1" applyBorder="1" applyAlignment="1">
      <alignment horizontal="center"/>
    </xf>
    <xf numFmtId="1" fontId="12" fillId="0" borderId="33" xfId="0" applyNumberFormat="1" applyFont="1" applyBorder="1" applyAlignment="1">
      <alignment horizontal="center"/>
    </xf>
    <xf numFmtId="0" fontId="13" fillId="0" borderId="66" xfId="0" applyFont="1" applyBorder="1" applyAlignment="1">
      <alignment horizontal="center"/>
    </xf>
    <xf numFmtId="164" fontId="3" fillId="0" borderId="79" xfId="5" applyNumberFormat="1" applyFont="1" applyBorder="1" applyAlignment="1">
      <alignment horizontal="center" vertical="center" wrapText="1"/>
    </xf>
    <xf numFmtId="1" fontId="3" fillId="0" borderId="34" xfId="5" applyNumberFormat="1" applyFont="1" applyBorder="1" applyAlignment="1">
      <alignment horizontal="center" vertical="center"/>
    </xf>
    <xf numFmtId="1" fontId="3" fillId="0" borderId="40" xfId="5" applyNumberFormat="1" applyFont="1" applyBorder="1" applyAlignment="1">
      <alignment horizontal="center" vertical="center" wrapText="1"/>
    </xf>
    <xf numFmtId="164" fontId="3" fillId="0" borderId="40" xfId="5" applyNumberFormat="1" applyFont="1" applyBorder="1" applyAlignment="1">
      <alignment horizontal="center" vertical="center" wrapText="1"/>
    </xf>
    <xf numFmtId="1" fontId="3" fillId="0" borderId="80" xfId="5" applyNumberFormat="1" applyFont="1" applyBorder="1" applyAlignment="1">
      <alignment horizontal="center" vertical="center"/>
    </xf>
    <xf numFmtId="164" fontId="3" fillId="0" borderId="80" xfId="5" applyNumberFormat="1" applyFont="1" applyBorder="1" applyAlignment="1">
      <alignment horizontal="center" vertical="center" wrapText="1"/>
    </xf>
    <xf numFmtId="1" fontId="3" fillId="0" borderId="80" xfId="5" applyNumberFormat="1" applyFont="1" applyBorder="1" applyAlignment="1">
      <alignment horizontal="center" vertical="center" wrapText="1"/>
    </xf>
    <xf numFmtId="0" fontId="3" fillId="0" borderId="36" xfId="5" applyFont="1" applyBorder="1" applyAlignment="1">
      <alignment horizontal="center" vertical="center" wrapText="1"/>
    </xf>
    <xf numFmtId="0" fontId="15" fillId="0" borderId="16" xfId="0" applyFont="1" applyBorder="1"/>
    <xf numFmtId="1" fontId="12" fillId="0" borderId="38" xfId="0" applyNumberFormat="1" applyFont="1" applyBorder="1" applyAlignment="1">
      <alignment horizontal="center"/>
    </xf>
    <xf numFmtId="1" fontId="12" fillId="0" borderId="10" xfId="0" applyNumberFormat="1" applyFont="1" applyBorder="1" applyAlignment="1">
      <alignment horizontal="center"/>
    </xf>
    <xf numFmtId="1" fontId="12" fillId="0" borderId="13" xfId="0" applyNumberFormat="1" applyFont="1" applyBorder="1" applyAlignment="1">
      <alignment horizontal="center"/>
    </xf>
    <xf numFmtId="0" fontId="0" fillId="0" borderId="64" xfId="0" applyBorder="1"/>
    <xf numFmtId="0" fontId="0" fillId="0" borderId="6" xfId="0" applyBorder="1"/>
    <xf numFmtId="0" fontId="0" fillId="0" borderId="15" xfId="0" applyBorder="1"/>
    <xf numFmtId="0" fontId="13" fillId="0" borderId="38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164" fontId="3" fillId="0" borderId="60" xfId="5" applyNumberFormat="1" applyFont="1" applyBorder="1" applyAlignment="1">
      <alignment horizontal="center" vertical="center" wrapText="1"/>
    </xf>
    <xf numFmtId="164" fontId="3" fillId="0" borderId="78" xfId="5" applyNumberFormat="1" applyFont="1" applyBorder="1" applyAlignment="1">
      <alignment horizontal="center" vertical="center" wrapText="1"/>
    </xf>
    <xf numFmtId="164" fontId="3" fillId="0" borderId="66" xfId="5" applyNumberFormat="1" applyFont="1" applyBorder="1" applyAlignment="1">
      <alignment horizontal="center" vertical="center" wrapText="1"/>
    </xf>
    <xf numFmtId="164" fontId="3" fillId="0" borderId="70" xfId="5" applyNumberFormat="1" applyFont="1" applyBorder="1" applyAlignment="1">
      <alignment horizontal="center" vertical="center" wrapText="1"/>
    </xf>
    <xf numFmtId="0" fontId="3" fillId="0" borderId="61" xfId="5" applyFont="1" applyBorder="1" applyAlignment="1">
      <alignment horizontal="center" vertical="center" wrapText="1"/>
    </xf>
    <xf numFmtId="0" fontId="3" fillId="0" borderId="81" xfId="5" applyFont="1" applyBorder="1" applyAlignment="1">
      <alignment horizontal="center" vertical="center" wrapText="1"/>
    </xf>
    <xf numFmtId="0" fontId="3" fillId="0" borderId="62" xfId="5" applyFont="1" applyBorder="1" applyAlignment="1">
      <alignment horizontal="center" vertical="center" wrapText="1"/>
    </xf>
    <xf numFmtId="0" fontId="3" fillId="0" borderId="83" xfId="5" applyFont="1" applyBorder="1" applyAlignment="1">
      <alignment horizontal="center" vertical="top" wrapText="1"/>
    </xf>
    <xf numFmtId="0" fontId="3" fillId="0" borderId="84" xfId="5" applyFont="1" applyBorder="1" applyAlignment="1">
      <alignment horizontal="center" vertical="center" wrapText="1"/>
    </xf>
    <xf numFmtId="1" fontId="3" fillId="0" borderId="70" xfId="5" applyNumberFormat="1" applyFont="1" applyBorder="1" applyAlignment="1">
      <alignment horizontal="center" vertical="center" wrapText="1"/>
    </xf>
    <xf numFmtId="0" fontId="3" fillId="0" borderId="82" xfId="5" applyFont="1" applyBorder="1" applyAlignment="1">
      <alignment horizontal="center" vertical="top" wrapText="1"/>
    </xf>
    <xf numFmtId="0" fontId="3" fillId="0" borderId="85" xfId="5" applyFont="1" applyBorder="1" applyAlignment="1">
      <alignment horizontal="center" vertical="center" wrapText="1"/>
    </xf>
    <xf numFmtId="0" fontId="3" fillId="0" borderId="86" xfId="5" applyFont="1" applyBorder="1" applyAlignment="1">
      <alignment horizontal="center" vertical="center" wrapText="1"/>
    </xf>
    <xf numFmtId="0" fontId="3" fillId="0" borderId="71" xfId="5" applyFont="1" applyBorder="1" applyAlignment="1">
      <alignment horizontal="center" vertical="center" wrapText="1"/>
    </xf>
    <xf numFmtId="164" fontId="3" fillId="0" borderId="77" xfId="5" applyNumberFormat="1" applyFont="1" applyBorder="1" applyAlignment="1">
      <alignment horizontal="center" vertical="center" wrapText="1"/>
    </xf>
    <xf numFmtId="0" fontId="3" fillId="0" borderId="87" xfId="5" applyFont="1" applyBorder="1" applyAlignment="1">
      <alignment horizontal="center" vertical="top" wrapText="1"/>
    </xf>
    <xf numFmtId="164" fontId="3" fillId="0" borderId="88" xfId="5" applyNumberFormat="1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/>
    </xf>
    <xf numFmtId="0" fontId="13" fillId="0" borderId="40" xfId="0" applyFont="1" applyBorder="1" applyAlignment="1">
      <alignment horizontal="center"/>
    </xf>
    <xf numFmtId="0" fontId="13" fillId="0" borderId="80" xfId="0" applyFont="1" applyBorder="1" applyAlignment="1">
      <alignment horizontal="center"/>
    </xf>
    <xf numFmtId="0" fontId="0" fillId="0" borderId="29" xfId="0" applyBorder="1"/>
    <xf numFmtId="1" fontId="12" fillId="0" borderId="89" xfId="0" applyNumberFormat="1" applyFont="1" applyBorder="1" applyAlignment="1">
      <alignment horizontal="center"/>
    </xf>
    <xf numFmtId="1" fontId="12" fillId="0" borderId="5" xfId="0" applyNumberFormat="1" applyFont="1" applyBorder="1" applyAlignment="1">
      <alignment horizontal="center"/>
    </xf>
    <xf numFmtId="1" fontId="12" fillId="0" borderId="90" xfId="0" applyNumberFormat="1" applyFont="1" applyBorder="1" applyAlignment="1">
      <alignment horizontal="center"/>
    </xf>
    <xf numFmtId="0" fontId="16" fillId="0" borderId="79" xfId="0" applyFont="1" applyBorder="1" applyAlignment="1">
      <alignment horizontal="left" vertical="center"/>
    </xf>
    <xf numFmtId="0" fontId="16" fillId="0" borderId="23" xfId="0" applyFont="1" applyBorder="1" applyAlignment="1">
      <alignment horizontal="left" vertical="center"/>
    </xf>
    <xf numFmtId="0" fontId="16" fillId="0" borderId="28" xfId="0" applyFont="1" applyBorder="1" applyAlignment="1">
      <alignment horizontal="left" vertical="center"/>
    </xf>
    <xf numFmtId="0" fontId="16" fillId="0" borderId="40" xfId="0" applyFont="1" applyBorder="1" applyAlignment="1">
      <alignment horizontal="left" vertical="center"/>
    </xf>
    <xf numFmtId="0" fontId="16" fillId="0" borderId="34" xfId="0" applyFont="1" applyBorder="1" applyAlignment="1">
      <alignment horizontal="left" vertical="center"/>
    </xf>
    <xf numFmtId="0" fontId="16" fillId="0" borderId="80" xfId="0" applyFont="1" applyBorder="1" applyAlignment="1">
      <alignment horizontal="left" vertical="center"/>
    </xf>
    <xf numFmtId="1" fontId="12" fillId="0" borderId="12" xfId="0" applyNumberFormat="1" applyFont="1" applyBorder="1" applyAlignment="1">
      <alignment horizontal="center"/>
    </xf>
    <xf numFmtId="164" fontId="12" fillId="0" borderId="89" xfId="0" applyNumberFormat="1" applyFont="1" applyBorder="1" applyAlignment="1">
      <alignment horizontal="center"/>
    </xf>
    <xf numFmtId="164" fontId="12" fillId="0" borderId="5" xfId="0" applyNumberFormat="1" applyFont="1" applyBorder="1" applyAlignment="1">
      <alignment horizontal="center"/>
    </xf>
    <xf numFmtId="164" fontId="12" fillId="0" borderId="90" xfId="0" applyNumberFormat="1" applyFont="1" applyBorder="1" applyAlignment="1">
      <alignment horizontal="center"/>
    </xf>
    <xf numFmtId="1" fontId="3" fillId="0" borderId="89" xfId="5" applyNumberFormat="1" applyFont="1" applyBorder="1" applyAlignment="1">
      <alignment horizontal="center" vertical="center" wrapText="1"/>
    </xf>
    <xf numFmtId="1" fontId="3" fillId="0" borderId="90" xfId="5" applyNumberFormat="1" applyFont="1" applyBorder="1" applyAlignment="1">
      <alignment horizontal="center" vertical="center" wrapText="1"/>
    </xf>
    <xf numFmtId="0" fontId="2" fillId="0" borderId="73" xfId="5" applyFont="1" applyBorder="1" applyAlignment="1">
      <alignment horizontal="center" vertical="center" wrapText="1"/>
    </xf>
    <xf numFmtId="0" fontId="2" fillId="0" borderId="74" xfId="5" applyFont="1" applyBorder="1" applyAlignment="1">
      <alignment horizontal="center" vertical="center" wrapText="1"/>
    </xf>
    <xf numFmtId="0" fontId="2" fillId="0" borderId="75" xfId="5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textRotation="90"/>
    </xf>
    <xf numFmtId="0" fontId="9" fillId="0" borderId="4" xfId="0" applyFont="1" applyBorder="1" applyAlignment="1">
      <alignment horizontal="center" vertical="center" textRotation="90"/>
    </xf>
    <xf numFmtId="0" fontId="9" fillId="0" borderId="54" xfId="0" applyFont="1" applyBorder="1" applyAlignment="1">
      <alignment horizontal="center" vertical="center" textRotation="90"/>
    </xf>
    <xf numFmtId="0" fontId="3" fillId="0" borderId="36" xfId="5" applyFont="1" applyBorder="1" applyAlignment="1">
      <alignment horizontal="center" vertical="center" wrapText="1"/>
    </xf>
    <xf numFmtId="0" fontId="3" fillId="0" borderId="9" xfId="5" applyFont="1" applyBorder="1" applyAlignment="1">
      <alignment horizontal="center" vertical="center" wrapText="1"/>
    </xf>
    <xf numFmtId="164" fontId="3" fillId="0" borderId="9" xfId="5" applyNumberFormat="1" applyFont="1" applyBorder="1" applyAlignment="1">
      <alignment horizontal="center" vertical="center" wrapText="1"/>
    </xf>
    <xf numFmtId="164" fontId="3" fillId="0" borderId="36" xfId="5" applyNumberFormat="1" applyFont="1" applyBorder="1" applyAlignment="1">
      <alignment horizontal="center" vertical="center" wrapText="1"/>
    </xf>
    <xf numFmtId="0" fontId="2" fillId="0" borderId="61" xfId="5" applyFont="1" applyBorder="1" applyAlignment="1">
      <alignment horizontal="center" vertical="center" wrapText="1"/>
    </xf>
    <xf numFmtId="0" fontId="2" fillId="0" borderId="36" xfId="5" applyFont="1" applyBorder="1" applyAlignment="1">
      <alignment horizontal="center" vertical="center" wrapText="1"/>
    </xf>
    <xf numFmtId="0" fontId="2" fillId="0" borderId="37" xfId="5" applyFont="1" applyBorder="1" applyAlignment="1">
      <alignment horizontal="center" vertical="center" wrapText="1"/>
    </xf>
  </cellXfs>
  <cellStyles count="7">
    <cellStyle name="Normálna" xfId="0" builtinId="0"/>
    <cellStyle name="normální 2" xfId="1" xr:uid="{00000000-0005-0000-0000-000001000000}"/>
    <cellStyle name="normální 3" xfId="2" xr:uid="{00000000-0005-0000-0000-000002000000}"/>
    <cellStyle name="normální 4" xfId="3" xr:uid="{00000000-0005-0000-0000-000003000000}"/>
    <cellStyle name="normální 5" xfId="4" xr:uid="{00000000-0005-0000-0000-000004000000}"/>
    <cellStyle name="normální 6" xfId="5" xr:uid="{00000000-0005-0000-0000-000005000000}"/>
    <cellStyle name="normální 7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67"/>
  <sheetViews>
    <sheetView showGridLines="0" tabSelected="1" topLeftCell="E1" workbookViewId="0">
      <selection sqref="A1:R1"/>
    </sheetView>
  </sheetViews>
  <sheetFormatPr defaultRowHeight="13.8" x14ac:dyDescent="0.25"/>
  <cols>
    <col min="1" max="4" width="4.44140625" hidden="1" customWidth="1"/>
    <col min="5" max="5" width="21.88671875" customWidth="1"/>
    <col min="6" max="12" width="6.6640625" customWidth="1"/>
    <col min="13" max="13" width="7.109375" customWidth="1"/>
    <col min="14" max="16" width="6.6640625" customWidth="1"/>
    <col min="17" max="17" width="9.6640625" style="115" customWidth="1"/>
    <col min="18" max="18" width="9.5546875" customWidth="1"/>
    <col min="19" max="19" width="4.6640625" customWidth="1"/>
    <col min="20" max="20" width="12.5546875" style="87" customWidth="1"/>
    <col min="21" max="21" width="8.6640625" style="87" customWidth="1"/>
    <col min="22" max="22" width="9.109375" style="87"/>
    <col min="23" max="23" width="9.109375" style="121"/>
    <col min="24" max="24" width="15.6640625" customWidth="1"/>
  </cols>
  <sheetData>
    <row r="1" spans="1:18" ht="24" customHeight="1" thickBot="1" x14ac:dyDescent="0.3">
      <c r="A1" s="233" t="s">
        <v>37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5"/>
    </row>
    <row r="2" spans="1:18" ht="18" customHeight="1" thickBot="1" x14ac:dyDescent="0.3">
      <c r="A2" s="236" t="s">
        <v>9</v>
      </c>
      <c r="B2" s="102"/>
      <c r="C2" s="102"/>
      <c r="D2" s="236" t="s">
        <v>15</v>
      </c>
      <c r="E2" s="239" t="s">
        <v>48</v>
      </c>
      <c r="F2" s="233" t="s">
        <v>17</v>
      </c>
      <c r="G2" s="235"/>
      <c r="H2" s="233" t="s">
        <v>18</v>
      </c>
      <c r="I2" s="234"/>
      <c r="J2" s="233" t="s">
        <v>19</v>
      </c>
      <c r="K2" s="235"/>
      <c r="L2" s="233" t="s">
        <v>20</v>
      </c>
      <c r="M2" s="235"/>
      <c r="N2" s="233" t="s">
        <v>34</v>
      </c>
      <c r="O2" s="235"/>
      <c r="P2" s="234" t="s">
        <v>7</v>
      </c>
      <c r="Q2" s="235"/>
      <c r="R2" s="18" t="s">
        <v>11</v>
      </c>
    </row>
    <row r="3" spans="1:18" ht="17.100000000000001" customHeight="1" x14ac:dyDescent="0.25">
      <c r="A3" s="237"/>
      <c r="B3" s="103"/>
      <c r="C3" s="103"/>
      <c r="D3" s="237"/>
      <c r="E3" s="240"/>
      <c r="F3" s="2" t="s">
        <v>9</v>
      </c>
      <c r="G3" s="6" t="s">
        <v>12</v>
      </c>
      <c r="H3" s="1" t="s">
        <v>9</v>
      </c>
      <c r="I3" s="62" t="s">
        <v>12</v>
      </c>
      <c r="J3" s="1" t="s">
        <v>9</v>
      </c>
      <c r="K3" s="6" t="s">
        <v>12</v>
      </c>
      <c r="L3" s="76" t="s">
        <v>9</v>
      </c>
      <c r="M3" s="186" t="s">
        <v>12</v>
      </c>
      <c r="N3" s="3" t="s">
        <v>9</v>
      </c>
      <c r="O3" s="62" t="s">
        <v>12</v>
      </c>
      <c r="P3" s="76" t="s">
        <v>9</v>
      </c>
      <c r="Q3" s="242" t="s">
        <v>10</v>
      </c>
      <c r="R3" s="19" t="s">
        <v>0</v>
      </c>
    </row>
    <row r="4" spans="1:18" ht="17.100000000000001" customHeight="1" x14ac:dyDescent="0.25">
      <c r="A4" s="237"/>
      <c r="B4" s="103"/>
      <c r="C4" s="103"/>
      <c r="D4" s="237"/>
      <c r="E4" s="240"/>
      <c r="F4" s="1"/>
      <c r="G4" s="6" t="s">
        <v>13</v>
      </c>
      <c r="H4" s="1"/>
      <c r="I4" s="62" t="s">
        <v>13</v>
      </c>
      <c r="J4" s="1"/>
      <c r="K4" s="6" t="s">
        <v>13</v>
      </c>
      <c r="L4" s="1"/>
      <c r="M4" s="6" t="s">
        <v>13</v>
      </c>
      <c r="N4" s="3"/>
      <c r="O4" s="62" t="s">
        <v>13</v>
      </c>
      <c r="P4" s="1"/>
      <c r="Q4" s="241"/>
      <c r="R4" s="19" t="s">
        <v>16</v>
      </c>
    </row>
    <row r="5" spans="1:18" ht="17.100000000000001" customHeight="1" thickBot="1" x14ac:dyDescent="0.3">
      <c r="A5" s="237"/>
      <c r="B5" s="103"/>
      <c r="C5" s="103"/>
      <c r="D5" s="238"/>
      <c r="E5" s="240"/>
      <c r="F5" s="45" t="s">
        <v>8</v>
      </c>
      <c r="G5" s="6" t="s">
        <v>14</v>
      </c>
      <c r="H5" s="46" t="s">
        <v>8</v>
      </c>
      <c r="I5" s="62" t="s">
        <v>14</v>
      </c>
      <c r="J5" s="46" t="s">
        <v>8</v>
      </c>
      <c r="K5" s="6" t="s">
        <v>14</v>
      </c>
      <c r="L5" s="212" t="s">
        <v>8</v>
      </c>
      <c r="M5" s="205" t="s">
        <v>14</v>
      </c>
      <c r="N5" s="47" t="s">
        <v>8</v>
      </c>
      <c r="O5" s="62" t="s">
        <v>14</v>
      </c>
      <c r="P5" s="46" t="s">
        <v>8</v>
      </c>
      <c r="Q5" s="241"/>
      <c r="R5" s="19"/>
    </row>
    <row r="6" spans="1:18" ht="20.100000000000001" customHeight="1" x14ac:dyDescent="0.25">
      <c r="A6" s="77">
        <v>6</v>
      </c>
      <c r="B6" s="84">
        <v>9</v>
      </c>
      <c r="C6" s="111">
        <v>13</v>
      </c>
      <c r="D6" s="105">
        <v>1</v>
      </c>
      <c r="E6" s="221" t="s">
        <v>40</v>
      </c>
      <c r="F6" s="127">
        <v>0</v>
      </c>
      <c r="G6" s="128">
        <v>5</v>
      </c>
      <c r="H6" s="127">
        <v>0</v>
      </c>
      <c r="I6" s="128">
        <v>4.5</v>
      </c>
      <c r="J6" s="127">
        <v>0</v>
      </c>
      <c r="K6" s="128">
        <v>5.5</v>
      </c>
      <c r="L6" s="127">
        <v>1</v>
      </c>
      <c r="M6" s="128">
        <v>1</v>
      </c>
      <c r="N6" s="127">
        <v>1</v>
      </c>
      <c r="O6" s="211">
        <v>2</v>
      </c>
      <c r="P6" s="127">
        <f>F6+H6+J6+L6+N6</f>
        <v>2</v>
      </c>
      <c r="Q6" s="128">
        <f>G6+I6+K6+M6+O6</f>
        <v>18</v>
      </c>
      <c r="R6" s="131">
        <v>1.5</v>
      </c>
    </row>
    <row r="7" spans="1:18" ht="20.100000000000001" customHeight="1" x14ac:dyDescent="0.25">
      <c r="A7" s="78">
        <v>11</v>
      </c>
      <c r="B7" s="7">
        <v>14</v>
      </c>
      <c r="C7" s="106">
        <v>2</v>
      </c>
      <c r="D7" s="78">
        <v>6</v>
      </c>
      <c r="E7" s="222" t="s">
        <v>41</v>
      </c>
      <c r="F7" s="75">
        <v>0</v>
      </c>
      <c r="G7" s="31">
        <v>5</v>
      </c>
      <c r="H7" s="48">
        <v>0</v>
      </c>
      <c r="I7" s="31">
        <v>4.5</v>
      </c>
      <c r="J7" s="75">
        <v>0</v>
      </c>
      <c r="K7" s="31">
        <v>5.5</v>
      </c>
      <c r="L7" s="48">
        <v>0</v>
      </c>
      <c r="M7" s="31">
        <v>5</v>
      </c>
      <c r="N7" s="48">
        <v>1</v>
      </c>
      <c r="O7" s="197">
        <v>2</v>
      </c>
      <c r="P7" s="48">
        <f t="shared" ref="P7:Q13" si="0">F7+H7+J7+L7+N7</f>
        <v>1</v>
      </c>
      <c r="Q7" s="31">
        <f t="shared" si="0"/>
        <v>22</v>
      </c>
      <c r="R7" s="132">
        <v>4</v>
      </c>
    </row>
    <row r="8" spans="1:18" ht="20.100000000000001" customHeight="1" x14ac:dyDescent="0.25">
      <c r="A8" s="78">
        <v>13</v>
      </c>
      <c r="B8" s="7">
        <v>16</v>
      </c>
      <c r="C8" s="106">
        <v>4</v>
      </c>
      <c r="D8" s="78">
        <v>7</v>
      </c>
      <c r="E8" s="222" t="s">
        <v>42</v>
      </c>
      <c r="F8" s="75">
        <v>0</v>
      </c>
      <c r="G8" s="31">
        <v>5</v>
      </c>
      <c r="H8" s="48">
        <v>0</v>
      </c>
      <c r="I8" s="31">
        <v>4.5</v>
      </c>
      <c r="J8" s="75">
        <v>0</v>
      </c>
      <c r="K8" s="31">
        <v>5.5</v>
      </c>
      <c r="L8" s="48">
        <v>0</v>
      </c>
      <c r="M8" s="31">
        <v>5</v>
      </c>
      <c r="N8" s="48">
        <v>0</v>
      </c>
      <c r="O8" s="197">
        <v>6</v>
      </c>
      <c r="P8" s="48">
        <f t="shared" si="0"/>
        <v>0</v>
      </c>
      <c r="Q8" s="31">
        <f t="shared" si="0"/>
        <v>26</v>
      </c>
      <c r="R8" s="132">
        <v>7</v>
      </c>
    </row>
    <row r="9" spans="1:18" ht="20.100000000000001" customHeight="1" x14ac:dyDescent="0.25">
      <c r="A9" s="78">
        <v>3</v>
      </c>
      <c r="B9" s="7">
        <v>6</v>
      </c>
      <c r="C9" s="106">
        <v>10</v>
      </c>
      <c r="D9" s="78">
        <v>14</v>
      </c>
      <c r="E9" s="222" t="s">
        <v>43</v>
      </c>
      <c r="F9" s="75">
        <v>0</v>
      </c>
      <c r="G9" s="31">
        <v>5</v>
      </c>
      <c r="H9" s="48">
        <v>0</v>
      </c>
      <c r="I9" s="31">
        <v>4.5</v>
      </c>
      <c r="J9" s="75">
        <v>1</v>
      </c>
      <c r="K9" s="31">
        <v>1.5</v>
      </c>
      <c r="L9" s="48">
        <v>0</v>
      </c>
      <c r="M9" s="31">
        <v>5</v>
      </c>
      <c r="N9" s="48">
        <v>1</v>
      </c>
      <c r="O9" s="197">
        <v>2</v>
      </c>
      <c r="P9" s="48">
        <f t="shared" si="0"/>
        <v>2</v>
      </c>
      <c r="Q9" s="31">
        <f t="shared" si="0"/>
        <v>18</v>
      </c>
      <c r="R9" s="132">
        <v>1.5</v>
      </c>
    </row>
    <row r="10" spans="1:18" ht="20.100000000000001" customHeight="1" x14ac:dyDescent="0.25">
      <c r="A10" s="78">
        <v>14</v>
      </c>
      <c r="B10" s="7">
        <v>1</v>
      </c>
      <c r="C10" s="106">
        <v>5</v>
      </c>
      <c r="D10" s="78">
        <v>9</v>
      </c>
      <c r="E10" s="222" t="s">
        <v>44</v>
      </c>
      <c r="F10" s="75">
        <v>0</v>
      </c>
      <c r="G10" s="31">
        <v>5</v>
      </c>
      <c r="H10" s="48">
        <v>0</v>
      </c>
      <c r="I10" s="31">
        <v>4.5</v>
      </c>
      <c r="J10" s="75">
        <v>0</v>
      </c>
      <c r="K10" s="31">
        <v>5.5</v>
      </c>
      <c r="L10" s="48">
        <v>0</v>
      </c>
      <c r="M10" s="31">
        <v>5</v>
      </c>
      <c r="N10" s="48">
        <v>0</v>
      </c>
      <c r="O10" s="197">
        <v>6</v>
      </c>
      <c r="P10" s="48">
        <f t="shared" si="0"/>
        <v>0</v>
      </c>
      <c r="Q10" s="31">
        <f t="shared" si="0"/>
        <v>26</v>
      </c>
      <c r="R10" s="132">
        <v>7</v>
      </c>
    </row>
    <row r="11" spans="1:18" ht="20.100000000000001" customHeight="1" x14ac:dyDescent="0.25">
      <c r="A11" s="79">
        <v>5</v>
      </c>
      <c r="B11" s="44">
        <v>8</v>
      </c>
      <c r="C11" s="112">
        <v>12</v>
      </c>
      <c r="D11" s="79">
        <v>16</v>
      </c>
      <c r="E11" s="222" t="s">
        <v>45</v>
      </c>
      <c r="F11" s="75">
        <v>0</v>
      </c>
      <c r="G11" s="31">
        <v>5</v>
      </c>
      <c r="H11" s="48">
        <v>0</v>
      </c>
      <c r="I11" s="31">
        <v>4.5</v>
      </c>
      <c r="J11" s="75">
        <v>0</v>
      </c>
      <c r="K11" s="31">
        <v>5.5</v>
      </c>
      <c r="L11" s="48">
        <v>0</v>
      </c>
      <c r="M11" s="31">
        <v>5</v>
      </c>
      <c r="N11" s="48">
        <v>0</v>
      </c>
      <c r="O11" s="197">
        <v>6</v>
      </c>
      <c r="P11" s="48">
        <f t="shared" si="0"/>
        <v>0</v>
      </c>
      <c r="Q11" s="31">
        <f t="shared" si="0"/>
        <v>26</v>
      </c>
      <c r="R11" s="132">
        <v>7</v>
      </c>
    </row>
    <row r="12" spans="1:18" ht="20.100000000000001" customHeight="1" x14ac:dyDescent="0.25">
      <c r="A12" s="80">
        <v>9</v>
      </c>
      <c r="B12" s="7">
        <v>12</v>
      </c>
      <c r="C12" s="106">
        <v>16</v>
      </c>
      <c r="D12" s="78">
        <v>4</v>
      </c>
      <c r="E12" s="222" t="s">
        <v>46</v>
      </c>
      <c r="F12" s="75">
        <v>1</v>
      </c>
      <c r="G12" s="31">
        <v>1</v>
      </c>
      <c r="H12" s="48">
        <v>0</v>
      </c>
      <c r="I12" s="31">
        <v>4.5</v>
      </c>
      <c r="J12" s="75">
        <v>0</v>
      </c>
      <c r="K12" s="31">
        <v>5.5</v>
      </c>
      <c r="L12" s="48">
        <v>0</v>
      </c>
      <c r="M12" s="31">
        <v>5</v>
      </c>
      <c r="N12" s="48">
        <v>0</v>
      </c>
      <c r="O12" s="197">
        <v>6</v>
      </c>
      <c r="P12" s="48">
        <f t="shared" si="0"/>
        <v>1</v>
      </c>
      <c r="Q12" s="31">
        <f t="shared" si="0"/>
        <v>22</v>
      </c>
      <c r="R12" s="132">
        <v>4</v>
      </c>
    </row>
    <row r="13" spans="1:18" ht="20.100000000000001" customHeight="1" thickBot="1" x14ac:dyDescent="0.3">
      <c r="A13" s="80">
        <v>15</v>
      </c>
      <c r="B13" s="7">
        <v>2</v>
      </c>
      <c r="C13" s="106">
        <v>6</v>
      </c>
      <c r="D13" s="78">
        <v>10</v>
      </c>
      <c r="E13" s="223" t="s">
        <v>47</v>
      </c>
      <c r="F13" s="129">
        <v>0</v>
      </c>
      <c r="G13" s="36">
        <v>5</v>
      </c>
      <c r="H13" s="130">
        <v>0</v>
      </c>
      <c r="I13" s="36">
        <v>4.5</v>
      </c>
      <c r="J13" s="129">
        <v>1</v>
      </c>
      <c r="K13" s="36">
        <v>1.5</v>
      </c>
      <c r="L13" s="130">
        <v>0</v>
      </c>
      <c r="M13" s="36">
        <v>5</v>
      </c>
      <c r="N13" s="130">
        <v>0</v>
      </c>
      <c r="O13" s="198">
        <v>6</v>
      </c>
      <c r="P13" s="130">
        <f t="shared" si="0"/>
        <v>1</v>
      </c>
      <c r="Q13" s="36">
        <f t="shared" si="0"/>
        <v>22</v>
      </c>
      <c r="R13" s="134">
        <v>4</v>
      </c>
    </row>
    <row r="14" spans="1:18" ht="20.100000000000001" hidden="1" customHeight="1" x14ac:dyDescent="0.25">
      <c r="A14" s="80" t="s">
        <v>2</v>
      </c>
      <c r="B14" s="78"/>
      <c r="C14" s="108"/>
      <c r="D14" s="78"/>
      <c r="E14" s="158"/>
      <c r="F14" s="75"/>
      <c r="G14" s="31"/>
      <c r="H14" s="48"/>
      <c r="I14" s="31"/>
      <c r="J14" s="75"/>
      <c r="K14" s="31"/>
      <c r="L14" s="48"/>
      <c r="M14" s="31"/>
      <c r="N14" s="197"/>
      <c r="O14" s="197"/>
      <c r="P14" s="48">
        <f t="shared" ref="P14:P26" si="1">F14+H14+J14+L14</f>
        <v>0</v>
      </c>
      <c r="Q14" s="31">
        <f t="shared" ref="Q14:Q26" si="2">G14+I14+K14+M14</f>
        <v>0</v>
      </c>
      <c r="R14" s="132"/>
    </row>
    <row r="15" spans="1:18" ht="20.100000000000001" hidden="1" customHeight="1" x14ac:dyDescent="0.25">
      <c r="A15" s="80" t="s">
        <v>3</v>
      </c>
      <c r="B15" s="78"/>
      <c r="C15" s="108"/>
      <c r="D15" s="78"/>
      <c r="E15" s="158"/>
      <c r="F15" s="48"/>
      <c r="G15" s="31"/>
      <c r="H15" s="48"/>
      <c r="I15" s="31"/>
      <c r="J15" s="48"/>
      <c r="K15" s="31"/>
      <c r="L15" s="48"/>
      <c r="M15" s="31"/>
      <c r="N15" s="197"/>
      <c r="O15" s="197"/>
      <c r="P15" s="48">
        <f t="shared" si="1"/>
        <v>0</v>
      </c>
      <c r="Q15" s="31">
        <f t="shared" si="2"/>
        <v>0</v>
      </c>
      <c r="R15" s="132"/>
    </row>
    <row r="16" spans="1:18" ht="20.100000000000001" hidden="1" customHeight="1" x14ac:dyDescent="0.25">
      <c r="A16" s="80" t="s">
        <v>4</v>
      </c>
      <c r="B16" s="78"/>
      <c r="C16" s="108"/>
      <c r="D16" s="78"/>
      <c r="E16" s="162"/>
      <c r="F16" s="48"/>
      <c r="G16" s="31"/>
      <c r="H16" s="48"/>
      <c r="I16" s="31"/>
      <c r="J16" s="48"/>
      <c r="K16" s="31"/>
      <c r="L16" s="48"/>
      <c r="M16" s="31"/>
      <c r="N16" s="197"/>
      <c r="O16" s="197"/>
      <c r="P16" s="48">
        <f t="shared" si="1"/>
        <v>0</v>
      </c>
      <c r="Q16" s="31">
        <f t="shared" si="2"/>
        <v>0</v>
      </c>
      <c r="R16" s="133"/>
    </row>
    <row r="17" spans="1:18" ht="20.100000000000001" hidden="1" customHeight="1" x14ac:dyDescent="0.25">
      <c r="A17" s="80" t="s">
        <v>5</v>
      </c>
      <c r="B17" s="78"/>
      <c r="C17" s="108"/>
      <c r="D17" s="78"/>
      <c r="E17" s="162"/>
      <c r="F17" s="48"/>
      <c r="G17" s="31"/>
      <c r="H17" s="48"/>
      <c r="I17" s="31"/>
      <c r="J17" s="48"/>
      <c r="K17" s="31"/>
      <c r="L17" s="48"/>
      <c r="M17" s="31"/>
      <c r="N17" s="197"/>
      <c r="O17" s="197"/>
      <c r="P17" s="48">
        <f t="shared" si="1"/>
        <v>0</v>
      </c>
      <c r="Q17" s="31">
        <f t="shared" si="2"/>
        <v>0</v>
      </c>
      <c r="R17" s="133"/>
    </row>
    <row r="18" spans="1:18" ht="20.100000000000001" hidden="1" customHeight="1" thickBot="1" x14ac:dyDescent="0.3">
      <c r="A18" s="80" t="s">
        <v>6</v>
      </c>
      <c r="B18" s="79"/>
      <c r="C18" s="108"/>
      <c r="D18" s="78"/>
      <c r="E18" s="162"/>
      <c r="F18" s="48"/>
      <c r="G18" s="31"/>
      <c r="H18" s="48"/>
      <c r="I18" s="31"/>
      <c r="J18" s="48"/>
      <c r="K18" s="31"/>
      <c r="L18" s="48"/>
      <c r="M18" s="31"/>
      <c r="N18" s="197"/>
      <c r="O18" s="197"/>
      <c r="P18" s="48">
        <f t="shared" si="1"/>
        <v>0</v>
      </c>
      <c r="Q18" s="31">
        <f t="shared" si="2"/>
        <v>0</v>
      </c>
      <c r="R18" s="133"/>
    </row>
    <row r="19" spans="1:18" ht="20.100000000000001" hidden="1" customHeight="1" thickBot="1" x14ac:dyDescent="0.3">
      <c r="A19" s="80">
        <v>2</v>
      </c>
      <c r="B19" s="110">
        <v>4</v>
      </c>
      <c r="C19" s="109">
        <v>6</v>
      </c>
      <c r="D19" s="78">
        <v>8</v>
      </c>
      <c r="E19" s="172"/>
      <c r="F19" s="173"/>
      <c r="G19" s="174"/>
      <c r="H19" s="173"/>
      <c r="I19" s="174"/>
      <c r="J19" s="173"/>
      <c r="K19" s="174"/>
      <c r="L19" s="173"/>
      <c r="M19" s="174"/>
      <c r="N19" s="174"/>
      <c r="O19" s="174"/>
      <c r="P19" s="173">
        <f t="shared" si="1"/>
        <v>0</v>
      </c>
      <c r="Q19" s="174">
        <f t="shared" si="2"/>
        <v>0</v>
      </c>
      <c r="R19" s="175"/>
    </row>
    <row r="20" spans="1:18" ht="20.100000000000001" hidden="1" customHeight="1" x14ac:dyDescent="0.25">
      <c r="A20" s="81">
        <v>9</v>
      </c>
      <c r="B20" s="81">
        <v>1</v>
      </c>
      <c r="C20" s="81">
        <v>3</v>
      </c>
      <c r="D20" s="81">
        <v>5</v>
      </c>
      <c r="E20" s="169"/>
      <c r="F20" s="170"/>
      <c r="G20" s="42"/>
      <c r="H20" s="156"/>
      <c r="I20" s="42"/>
      <c r="J20" s="170"/>
      <c r="K20" s="42"/>
      <c r="L20" s="156"/>
      <c r="M20" s="42"/>
      <c r="N20" s="199"/>
      <c r="O20" s="199"/>
      <c r="P20" s="156">
        <f t="shared" si="1"/>
        <v>0</v>
      </c>
      <c r="Q20" s="42">
        <f t="shared" si="2"/>
        <v>0</v>
      </c>
      <c r="R20" s="171"/>
    </row>
    <row r="21" spans="1:18" ht="20.100000000000001" hidden="1" customHeight="1" thickBot="1" x14ac:dyDescent="0.3">
      <c r="A21" s="78">
        <v>7</v>
      </c>
      <c r="B21" s="78">
        <v>9</v>
      </c>
      <c r="C21" s="78">
        <v>1</v>
      </c>
      <c r="D21" s="78">
        <v>3</v>
      </c>
      <c r="E21" s="159"/>
      <c r="F21" s="130"/>
      <c r="G21" s="36"/>
      <c r="H21" s="130"/>
      <c r="I21" s="36"/>
      <c r="J21" s="130"/>
      <c r="K21" s="36"/>
      <c r="L21" s="130"/>
      <c r="M21" s="36"/>
      <c r="N21" s="198"/>
      <c r="O21" s="198"/>
      <c r="P21" s="130">
        <f t="shared" si="1"/>
        <v>0</v>
      </c>
      <c r="Q21" s="36">
        <f t="shared" si="2"/>
        <v>0</v>
      </c>
      <c r="R21" s="134"/>
    </row>
    <row r="22" spans="1:18" ht="20.100000000000001" hidden="1" customHeight="1" thickBot="1" x14ac:dyDescent="0.3">
      <c r="A22" s="78"/>
      <c r="B22" s="78"/>
      <c r="C22" s="78"/>
      <c r="D22" s="7"/>
      <c r="E22" s="100"/>
      <c r="F22" s="39"/>
      <c r="G22" s="24"/>
      <c r="H22" s="63"/>
      <c r="I22" s="41"/>
      <c r="J22" s="39"/>
      <c r="K22" s="24"/>
      <c r="L22" s="63"/>
      <c r="M22" s="41"/>
      <c r="N22" s="66"/>
      <c r="O22" s="66"/>
      <c r="P22" s="23">
        <f t="shared" si="1"/>
        <v>0</v>
      </c>
      <c r="Q22" s="151">
        <f t="shared" si="2"/>
        <v>0</v>
      </c>
      <c r="R22" s="61"/>
    </row>
    <row r="23" spans="1:18" ht="20.100000000000001" hidden="1" customHeight="1" thickBot="1" x14ac:dyDescent="0.3">
      <c r="A23" s="78"/>
      <c r="B23" s="78"/>
      <c r="C23" s="78"/>
      <c r="D23" s="7"/>
      <c r="E23" s="99"/>
      <c r="F23" s="27"/>
      <c r="G23" s="28"/>
      <c r="H23" s="72"/>
      <c r="I23" s="30"/>
      <c r="J23" s="27"/>
      <c r="K23" s="28"/>
      <c r="L23" s="72"/>
      <c r="M23" s="30"/>
      <c r="N23" s="66"/>
      <c r="O23" s="66"/>
      <c r="P23" s="51">
        <f t="shared" si="1"/>
        <v>0</v>
      </c>
      <c r="Q23" s="114">
        <f t="shared" si="2"/>
        <v>0</v>
      </c>
      <c r="R23" s="50"/>
    </row>
    <row r="24" spans="1:18" ht="20.100000000000001" hidden="1" customHeight="1" thickBot="1" x14ac:dyDescent="0.3">
      <c r="A24" s="78"/>
      <c r="B24" s="78"/>
      <c r="C24" s="78"/>
      <c r="D24" s="7"/>
      <c r="E24" s="99"/>
      <c r="F24" s="27"/>
      <c r="G24" s="28"/>
      <c r="H24" s="72"/>
      <c r="I24" s="30"/>
      <c r="J24" s="27"/>
      <c r="K24" s="28"/>
      <c r="L24" s="72"/>
      <c r="M24" s="30"/>
      <c r="N24" s="66"/>
      <c r="O24" s="66"/>
      <c r="P24" s="51">
        <f t="shared" si="1"/>
        <v>0</v>
      </c>
      <c r="Q24" s="114">
        <f t="shared" si="2"/>
        <v>0</v>
      </c>
      <c r="R24" s="50"/>
    </row>
    <row r="25" spans="1:18" ht="20.100000000000001" hidden="1" customHeight="1" thickBot="1" x14ac:dyDescent="0.3">
      <c r="A25" s="78"/>
      <c r="B25" s="78"/>
      <c r="C25" s="78"/>
      <c r="D25" s="7"/>
      <c r="E25" s="99"/>
      <c r="F25" s="27"/>
      <c r="G25" s="28"/>
      <c r="H25" s="72"/>
      <c r="I25" s="30"/>
      <c r="J25" s="27"/>
      <c r="K25" s="28"/>
      <c r="L25" s="72"/>
      <c r="M25" s="30"/>
      <c r="N25" s="66"/>
      <c r="O25" s="66"/>
      <c r="P25" s="51">
        <f t="shared" si="1"/>
        <v>0</v>
      </c>
      <c r="Q25" s="114">
        <f t="shared" si="2"/>
        <v>0</v>
      </c>
      <c r="R25" s="50"/>
    </row>
    <row r="26" spans="1:18" ht="20.100000000000001" hidden="1" customHeight="1" thickBot="1" x14ac:dyDescent="0.35">
      <c r="A26" s="82"/>
      <c r="B26" s="82"/>
      <c r="C26" s="82"/>
      <c r="D26" s="15"/>
      <c r="E26" s="57"/>
      <c r="F26" s="32"/>
      <c r="G26" s="33"/>
      <c r="H26" s="74"/>
      <c r="I26" s="35"/>
      <c r="J26" s="32"/>
      <c r="K26" s="33"/>
      <c r="L26" s="74"/>
      <c r="M26" s="35"/>
      <c r="N26" s="66"/>
      <c r="O26" s="66"/>
      <c r="P26" s="51">
        <f t="shared" si="1"/>
        <v>0</v>
      </c>
      <c r="Q26" s="114">
        <f t="shared" si="2"/>
        <v>0</v>
      </c>
      <c r="R26" s="49"/>
    </row>
    <row r="27" spans="1:18" ht="20.100000000000001" customHeight="1" x14ac:dyDescent="0.3">
      <c r="A27" s="10"/>
      <c r="B27" s="10"/>
      <c r="C27" s="10"/>
      <c r="D27" s="10"/>
      <c r="E27" s="96"/>
      <c r="F27" s="97"/>
      <c r="G27" s="66"/>
      <c r="H27" s="65"/>
      <c r="I27" s="66"/>
      <c r="J27" s="97"/>
      <c r="K27" s="66"/>
      <c r="L27" s="65"/>
      <c r="M27" s="66"/>
      <c r="N27" s="66"/>
      <c r="O27" s="66"/>
      <c r="P27" s="65"/>
      <c r="Q27" s="66"/>
      <c r="R27" s="104"/>
    </row>
    <row r="28" spans="1:18" ht="20.100000000000001" customHeight="1" thickBot="1" x14ac:dyDescent="0.35">
      <c r="A28" s="10"/>
      <c r="B28" s="10"/>
      <c r="C28" s="10"/>
      <c r="D28" s="10"/>
      <c r="E28" s="96"/>
      <c r="F28" s="97"/>
      <c r="G28" s="66"/>
      <c r="H28" s="65"/>
      <c r="I28" s="66"/>
      <c r="J28" s="97"/>
      <c r="K28" s="66"/>
      <c r="L28" s="65"/>
      <c r="M28" s="66"/>
      <c r="N28" s="66"/>
      <c r="O28" s="66"/>
      <c r="P28" s="65"/>
      <c r="Q28" s="66"/>
      <c r="R28" s="104"/>
    </row>
    <row r="29" spans="1:18" ht="20.100000000000001" hidden="1" customHeight="1" x14ac:dyDescent="0.3">
      <c r="A29" s="10"/>
      <c r="B29" s="10"/>
      <c r="C29" s="10"/>
      <c r="D29" s="10"/>
      <c r="E29" s="96"/>
      <c r="F29" s="97"/>
      <c r="G29" s="66"/>
      <c r="H29" s="65"/>
      <c r="I29" s="66"/>
      <c r="J29" s="97"/>
      <c r="K29" s="66"/>
      <c r="L29" s="65"/>
      <c r="M29" s="66"/>
      <c r="N29" s="66"/>
      <c r="O29" s="66"/>
      <c r="P29" s="65"/>
      <c r="Q29" s="66"/>
      <c r="R29" s="104"/>
    </row>
    <row r="30" spans="1:18" ht="20.100000000000001" hidden="1" customHeight="1" x14ac:dyDescent="0.3">
      <c r="A30" s="10"/>
      <c r="B30" s="10"/>
      <c r="C30" s="10"/>
      <c r="D30" s="10"/>
      <c r="E30" s="96"/>
      <c r="F30" s="97"/>
      <c r="G30" s="66"/>
      <c r="H30" s="65"/>
      <c r="I30" s="66"/>
      <c r="J30" s="97"/>
      <c r="K30" s="66"/>
      <c r="L30" s="65"/>
      <c r="M30" s="66"/>
      <c r="N30" s="66"/>
      <c r="O30" s="66"/>
      <c r="P30" s="65"/>
      <c r="Q30" s="66"/>
      <c r="R30" s="104"/>
    </row>
    <row r="31" spans="1:18" ht="20.100000000000001" hidden="1" customHeight="1" x14ac:dyDescent="0.3">
      <c r="A31" s="10"/>
      <c r="B31" s="10"/>
      <c r="C31" s="10"/>
      <c r="D31" s="10"/>
      <c r="E31" s="96"/>
      <c r="F31" s="97"/>
      <c r="G31" s="66"/>
      <c r="H31" s="65"/>
      <c r="I31" s="66"/>
      <c r="J31" s="97"/>
      <c r="K31" s="66"/>
      <c r="L31" s="65"/>
      <c r="M31" s="66"/>
      <c r="N31" s="66"/>
      <c r="O31" s="66"/>
      <c r="P31" s="65"/>
      <c r="Q31" s="66"/>
      <c r="R31" s="104"/>
    </row>
    <row r="32" spans="1:18" ht="20.100000000000001" hidden="1" customHeight="1" x14ac:dyDescent="0.3">
      <c r="A32" s="10"/>
      <c r="B32" s="10"/>
      <c r="C32" s="10"/>
      <c r="D32" s="10"/>
      <c r="E32" s="96"/>
      <c r="F32" s="97"/>
      <c r="G32" s="66"/>
      <c r="H32" s="65"/>
      <c r="I32" s="66"/>
      <c r="J32" s="97"/>
      <c r="K32" s="66"/>
      <c r="L32" s="65"/>
      <c r="M32" s="66"/>
      <c r="N32" s="66"/>
      <c r="O32" s="66"/>
      <c r="P32" s="65"/>
      <c r="Q32" s="66"/>
      <c r="R32" s="104"/>
    </row>
    <row r="33" spans="1:24" ht="20.100000000000001" hidden="1" customHeight="1" x14ac:dyDescent="0.3">
      <c r="A33" s="10"/>
      <c r="B33" s="10"/>
      <c r="C33" s="10"/>
      <c r="D33" s="10"/>
      <c r="E33" s="96"/>
      <c r="F33" s="97"/>
      <c r="G33" s="66"/>
      <c r="H33" s="65"/>
      <c r="I33" s="66"/>
      <c r="J33" s="97"/>
      <c r="K33" s="66"/>
      <c r="L33" s="65"/>
      <c r="M33" s="66"/>
      <c r="N33" s="66"/>
      <c r="O33" s="66"/>
      <c r="P33" s="65"/>
      <c r="Q33" s="66"/>
      <c r="R33" s="104"/>
    </row>
    <row r="34" spans="1:24" ht="20.100000000000001" hidden="1" customHeight="1" x14ac:dyDescent="0.3">
      <c r="A34" s="10"/>
      <c r="B34" s="10"/>
      <c r="C34" s="10"/>
      <c r="D34" s="10"/>
      <c r="E34" s="96"/>
      <c r="F34" s="97"/>
      <c r="G34" s="66"/>
      <c r="H34" s="65"/>
      <c r="I34" s="66"/>
      <c r="J34" s="97"/>
      <c r="K34" s="66"/>
      <c r="L34" s="65"/>
      <c r="M34" s="66"/>
      <c r="N34" s="66"/>
      <c r="O34" s="66"/>
      <c r="P34" s="65"/>
      <c r="Q34" s="66"/>
      <c r="R34" s="104"/>
    </row>
    <row r="35" spans="1:24" ht="20.100000000000001" hidden="1" customHeight="1" x14ac:dyDescent="0.3">
      <c r="A35" s="10"/>
      <c r="B35" s="10"/>
      <c r="C35" s="10"/>
      <c r="D35" s="10"/>
      <c r="E35" s="96"/>
      <c r="F35" s="97"/>
      <c r="G35" s="66"/>
      <c r="H35" s="65"/>
      <c r="I35" s="66"/>
      <c r="J35" s="97"/>
      <c r="K35" s="66"/>
      <c r="L35" s="65"/>
      <c r="M35" s="66"/>
      <c r="N35" s="66"/>
      <c r="O35" s="66"/>
      <c r="P35" s="65"/>
      <c r="Q35" s="66"/>
      <c r="R35" s="104"/>
    </row>
    <row r="36" spans="1:24" ht="20.100000000000001" hidden="1" customHeight="1" x14ac:dyDescent="0.25">
      <c r="A36" s="10"/>
      <c r="B36" s="10"/>
      <c r="C36" s="10"/>
      <c r="D36" s="10"/>
      <c r="E36" s="64"/>
      <c r="F36" s="65"/>
      <c r="G36" s="66"/>
      <c r="H36" s="65"/>
      <c r="I36" s="66"/>
      <c r="J36" s="65"/>
      <c r="K36" s="66"/>
      <c r="L36" s="65"/>
      <c r="M36" s="66"/>
      <c r="N36" s="66"/>
      <c r="O36" s="66"/>
      <c r="P36" s="65"/>
      <c r="Q36" s="66"/>
      <c r="R36" s="67"/>
    </row>
    <row r="37" spans="1:24" ht="15" hidden="1" customHeight="1" thickBot="1" x14ac:dyDescent="0.35">
      <c r="A37" s="10"/>
      <c r="B37" s="10"/>
      <c r="C37" s="10"/>
      <c r="D37" s="10"/>
      <c r="E37" s="11"/>
      <c r="F37" s="12"/>
      <c r="G37" s="13"/>
      <c r="H37" s="13"/>
      <c r="I37" s="13"/>
      <c r="J37" s="12"/>
      <c r="K37" s="13"/>
      <c r="L37" s="13"/>
      <c r="M37" s="13"/>
      <c r="N37" s="13"/>
      <c r="O37" s="13"/>
      <c r="P37" s="13"/>
      <c r="Q37" s="12"/>
      <c r="R37" s="14"/>
    </row>
    <row r="38" spans="1:24" ht="20.100000000000001" hidden="1" customHeight="1" x14ac:dyDescent="0.3">
      <c r="A38" s="8" t="s">
        <v>1</v>
      </c>
      <c r="B38" s="81"/>
      <c r="C38" s="81"/>
      <c r="D38" s="9"/>
      <c r="E38" s="60"/>
      <c r="F38" s="55"/>
      <c r="G38" s="24"/>
      <c r="H38" s="40"/>
      <c r="I38" s="42"/>
      <c r="J38" s="55"/>
      <c r="K38" s="24"/>
      <c r="L38" s="40"/>
      <c r="M38" s="42"/>
      <c r="N38" s="66"/>
      <c r="O38" s="66"/>
      <c r="P38" s="25">
        <f t="shared" ref="P38:Q43" si="3">SUM(F38+H38)</f>
        <v>0</v>
      </c>
      <c r="Q38" s="26">
        <f t="shared" si="3"/>
        <v>0</v>
      </c>
      <c r="R38" s="20"/>
    </row>
    <row r="39" spans="1:24" ht="20.100000000000001" hidden="1" customHeight="1" x14ac:dyDescent="0.3">
      <c r="A39" s="7" t="s">
        <v>2</v>
      </c>
      <c r="B39" s="78"/>
      <c r="C39" s="78"/>
      <c r="D39" s="5"/>
      <c r="E39" s="56"/>
      <c r="F39" s="58"/>
      <c r="G39" s="28"/>
      <c r="H39" s="29"/>
      <c r="I39" s="31"/>
      <c r="J39" s="58"/>
      <c r="K39" s="28"/>
      <c r="L39" s="29"/>
      <c r="M39" s="31"/>
      <c r="N39" s="66"/>
      <c r="O39" s="66"/>
      <c r="P39" s="25">
        <f t="shared" si="3"/>
        <v>0</v>
      </c>
      <c r="Q39" s="26">
        <f t="shared" si="3"/>
        <v>0</v>
      </c>
      <c r="R39" s="21"/>
    </row>
    <row r="40" spans="1:24" ht="20.100000000000001" hidden="1" customHeight="1" thickBot="1" x14ac:dyDescent="0.35">
      <c r="A40" s="15" t="s">
        <v>3</v>
      </c>
      <c r="B40" s="82"/>
      <c r="C40" s="82"/>
      <c r="D40" s="16"/>
      <c r="E40" s="57"/>
      <c r="F40" s="59"/>
      <c r="G40" s="33"/>
      <c r="H40" s="34"/>
      <c r="I40" s="36"/>
      <c r="J40" s="59"/>
      <c r="K40" s="33"/>
      <c r="L40" s="34"/>
      <c r="M40" s="36"/>
      <c r="N40" s="213"/>
      <c r="O40" s="213"/>
      <c r="P40" s="37">
        <f t="shared" si="3"/>
        <v>0</v>
      </c>
      <c r="Q40" s="38">
        <f t="shared" si="3"/>
        <v>0</v>
      </c>
      <c r="R40" s="22"/>
    </row>
    <row r="41" spans="1:24" ht="20.100000000000001" hidden="1" customHeight="1" x14ac:dyDescent="0.3">
      <c r="A41" s="52" t="s">
        <v>4</v>
      </c>
      <c r="B41" s="107"/>
      <c r="C41" s="107"/>
      <c r="D41" s="9"/>
      <c r="E41" s="53"/>
      <c r="F41" s="39"/>
      <c r="G41" s="24"/>
      <c r="H41" s="40"/>
      <c r="I41" s="42"/>
      <c r="J41" s="39"/>
      <c r="K41" s="24"/>
      <c r="L41" s="40"/>
      <c r="M41" s="42"/>
      <c r="N41" s="66"/>
      <c r="O41" s="66"/>
      <c r="P41" s="25">
        <f t="shared" si="3"/>
        <v>0</v>
      </c>
      <c r="Q41" s="26">
        <f t="shared" si="3"/>
        <v>0</v>
      </c>
      <c r="R41" s="20"/>
    </row>
    <row r="42" spans="1:24" ht="20.100000000000001" hidden="1" customHeight="1" x14ac:dyDescent="0.3">
      <c r="A42" s="44" t="s">
        <v>5</v>
      </c>
      <c r="B42" s="79"/>
      <c r="C42" s="79"/>
      <c r="D42" s="5"/>
      <c r="E42" s="4"/>
      <c r="F42" s="27"/>
      <c r="G42" s="28"/>
      <c r="H42" s="29"/>
      <c r="I42" s="31"/>
      <c r="J42" s="27"/>
      <c r="K42" s="28"/>
      <c r="L42" s="29"/>
      <c r="M42" s="31"/>
      <c r="N42" s="66"/>
      <c r="O42" s="66"/>
      <c r="P42" s="25">
        <f t="shared" si="3"/>
        <v>0</v>
      </c>
      <c r="Q42" s="26">
        <f t="shared" si="3"/>
        <v>0</v>
      </c>
      <c r="R42" s="21"/>
    </row>
    <row r="43" spans="1:24" ht="20.100000000000001" hidden="1" customHeight="1" thickBot="1" x14ac:dyDescent="0.35">
      <c r="A43" s="15" t="s">
        <v>6</v>
      </c>
      <c r="B43" s="82"/>
      <c r="C43" s="82"/>
      <c r="D43" s="16"/>
      <c r="E43" s="17"/>
      <c r="F43" s="32"/>
      <c r="G43" s="33"/>
      <c r="H43" s="34"/>
      <c r="I43" s="36"/>
      <c r="J43" s="32"/>
      <c r="K43" s="33"/>
      <c r="L43" s="34"/>
      <c r="M43" s="36"/>
      <c r="N43" s="213"/>
      <c r="O43" s="213"/>
      <c r="P43" s="37">
        <f t="shared" si="3"/>
        <v>0</v>
      </c>
      <c r="Q43" s="38">
        <f t="shared" si="3"/>
        <v>0</v>
      </c>
      <c r="R43" s="22"/>
    </row>
    <row r="44" spans="1:24" ht="18" customHeight="1" thickBot="1" x14ac:dyDescent="0.35">
      <c r="A44" s="233" t="s">
        <v>38</v>
      </c>
      <c r="B44" s="234"/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  <c r="R44" s="235"/>
      <c r="T44"/>
      <c r="U44" s="118" t="s">
        <v>28</v>
      </c>
      <c r="V44" s="91"/>
      <c r="W44"/>
    </row>
    <row r="45" spans="1:24" ht="19.5" customHeight="1" thickBot="1" x14ac:dyDescent="0.35">
      <c r="A45" s="236" t="s">
        <v>9</v>
      </c>
      <c r="B45" s="102"/>
      <c r="C45" s="102"/>
      <c r="D45" s="236" t="s">
        <v>15</v>
      </c>
      <c r="E45" s="239" t="s">
        <v>48</v>
      </c>
      <c r="F45" s="233" t="s">
        <v>17</v>
      </c>
      <c r="G45" s="235"/>
      <c r="H45" s="233" t="s">
        <v>18</v>
      </c>
      <c r="I45" s="234"/>
      <c r="J45" s="233" t="s">
        <v>19</v>
      </c>
      <c r="K45" s="235"/>
      <c r="L45" s="233" t="s">
        <v>20</v>
      </c>
      <c r="M45" s="235"/>
      <c r="N45" s="233" t="s">
        <v>34</v>
      </c>
      <c r="O45" s="235"/>
      <c r="P45" s="234" t="s">
        <v>7</v>
      </c>
      <c r="Q45" s="235"/>
      <c r="R45" s="18" t="s">
        <v>11</v>
      </c>
      <c r="T45" s="91"/>
      <c r="U45" s="118"/>
      <c r="V45" s="91"/>
      <c r="W45" s="92"/>
    </row>
    <row r="46" spans="1:24" ht="15.75" customHeight="1" x14ac:dyDescent="0.25">
      <c r="A46" s="237"/>
      <c r="B46" s="103"/>
      <c r="C46" s="103"/>
      <c r="D46" s="237"/>
      <c r="E46" s="240"/>
      <c r="F46" s="2" t="s">
        <v>9</v>
      </c>
      <c r="G46" s="6" t="s">
        <v>12</v>
      </c>
      <c r="H46" s="1" t="s">
        <v>9</v>
      </c>
      <c r="I46" s="62" t="s">
        <v>12</v>
      </c>
      <c r="J46" s="1" t="s">
        <v>9</v>
      </c>
      <c r="K46" s="6" t="s">
        <v>12</v>
      </c>
      <c r="L46" s="76" t="s">
        <v>9</v>
      </c>
      <c r="M46" s="186" t="s">
        <v>12</v>
      </c>
      <c r="N46" s="3" t="s">
        <v>9</v>
      </c>
      <c r="O46" s="62" t="s">
        <v>12</v>
      </c>
      <c r="P46" s="1" t="s">
        <v>9</v>
      </c>
      <c r="Q46" s="241" t="s">
        <v>10</v>
      </c>
      <c r="R46" s="19">
        <v>2</v>
      </c>
      <c r="T46" s="93" t="s">
        <v>21</v>
      </c>
      <c r="U46" s="119" t="s">
        <v>21</v>
      </c>
      <c r="V46" s="94" t="s">
        <v>9</v>
      </c>
      <c r="W46" s="85" t="s">
        <v>25</v>
      </c>
    </row>
    <row r="47" spans="1:24" ht="14.4" thickBot="1" x14ac:dyDescent="0.3">
      <c r="A47" s="237"/>
      <c r="B47" s="103"/>
      <c r="C47" s="103"/>
      <c r="D47" s="237"/>
      <c r="E47" s="240"/>
      <c r="F47" s="1"/>
      <c r="G47" s="6" t="s">
        <v>13</v>
      </c>
      <c r="H47" s="1"/>
      <c r="I47" s="62" t="s">
        <v>13</v>
      </c>
      <c r="J47" s="1"/>
      <c r="K47" s="6" t="s">
        <v>13</v>
      </c>
      <c r="L47" s="1"/>
      <c r="M47" s="6" t="s">
        <v>13</v>
      </c>
      <c r="N47" s="3"/>
      <c r="O47" s="62" t="s">
        <v>13</v>
      </c>
      <c r="P47" s="1"/>
      <c r="Q47" s="241"/>
      <c r="R47" s="19" t="s">
        <v>16</v>
      </c>
      <c r="T47" s="95" t="s">
        <v>22</v>
      </c>
      <c r="U47" s="120" t="s">
        <v>23</v>
      </c>
      <c r="V47" s="88" t="s">
        <v>24</v>
      </c>
      <c r="W47" s="86" t="s">
        <v>26</v>
      </c>
    </row>
    <row r="48" spans="1:24" ht="14.4" thickBot="1" x14ac:dyDescent="0.3">
      <c r="A48" s="237"/>
      <c r="B48" s="103"/>
      <c r="C48" s="103"/>
      <c r="D48" s="238"/>
      <c r="E48" s="240"/>
      <c r="F48" s="45" t="s">
        <v>8</v>
      </c>
      <c r="G48" s="6" t="s">
        <v>14</v>
      </c>
      <c r="H48" s="46" t="s">
        <v>8</v>
      </c>
      <c r="I48" s="62" t="s">
        <v>14</v>
      </c>
      <c r="J48" s="46" t="s">
        <v>8</v>
      </c>
      <c r="K48" s="6" t="s">
        <v>14</v>
      </c>
      <c r="L48" s="212" t="s">
        <v>8</v>
      </c>
      <c r="M48" s="205" t="s">
        <v>14</v>
      </c>
      <c r="N48" s="47" t="s">
        <v>8</v>
      </c>
      <c r="O48" s="62" t="s">
        <v>14</v>
      </c>
      <c r="P48" s="46" t="s">
        <v>8</v>
      </c>
      <c r="Q48" s="241"/>
      <c r="R48" s="19"/>
      <c r="T48" s="135" t="s">
        <v>27</v>
      </c>
      <c r="U48" s="136" t="s">
        <v>39</v>
      </c>
      <c r="V48" s="137" t="s">
        <v>8</v>
      </c>
      <c r="W48" s="138"/>
      <c r="X48" s="164" t="s">
        <v>29</v>
      </c>
    </row>
    <row r="49" spans="1:24" ht="17.399999999999999" x14ac:dyDescent="0.3">
      <c r="A49" s="77">
        <v>12</v>
      </c>
      <c r="B49" s="84">
        <v>15</v>
      </c>
      <c r="C49" s="84">
        <v>2</v>
      </c>
      <c r="D49" s="111">
        <v>5</v>
      </c>
      <c r="E49" s="221" t="s">
        <v>40</v>
      </c>
      <c r="F49" s="127">
        <v>2</v>
      </c>
      <c r="G49" s="128">
        <v>3.5</v>
      </c>
      <c r="H49" s="127">
        <v>1</v>
      </c>
      <c r="I49" s="128">
        <v>3.5</v>
      </c>
      <c r="J49" s="127">
        <v>2</v>
      </c>
      <c r="K49" s="128">
        <v>1</v>
      </c>
      <c r="L49" s="127">
        <v>1</v>
      </c>
      <c r="M49" s="128">
        <v>5</v>
      </c>
      <c r="N49" s="127">
        <v>0</v>
      </c>
      <c r="O49" s="211">
        <v>7</v>
      </c>
      <c r="P49" s="127">
        <f>F49+H49+J49+L49+N49</f>
        <v>6</v>
      </c>
      <c r="Q49" s="128">
        <f>G49+I49+K49+M49+O49</f>
        <v>20</v>
      </c>
      <c r="R49" s="131">
        <v>4</v>
      </c>
      <c r="T49" s="145">
        <f>R6+R49</f>
        <v>5.5</v>
      </c>
      <c r="U49" s="228">
        <f>Q6+Q49</f>
        <v>38</v>
      </c>
      <c r="V49" s="148">
        <f>P6+P49</f>
        <v>8</v>
      </c>
      <c r="W49" s="166">
        <v>1</v>
      </c>
      <c r="X49" s="163"/>
    </row>
    <row r="50" spans="1:24" ht="17.399999999999999" x14ac:dyDescent="0.3">
      <c r="A50" s="78">
        <v>1</v>
      </c>
      <c r="B50" s="7">
        <v>4</v>
      </c>
      <c r="C50" s="7">
        <v>7</v>
      </c>
      <c r="D50" s="106">
        <v>10</v>
      </c>
      <c r="E50" s="222" t="s">
        <v>41</v>
      </c>
      <c r="F50" s="75">
        <v>1</v>
      </c>
      <c r="G50" s="31">
        <v>6</v>
      </c>
      <c r="H50" s="48">
        <v>1</v>
      </c>
      <c r="I50" s="31">
        <v>3.5</v>
      </c>
      <c r="J50" s="75">
        <v>0</v>
      </c>
      <c r="K50" s="31">
        <v>6.5</v>
      </c>
      <c r="L50" s="48">
        <v>1</v>
      </c>
      <c r="M50" s="31">
        <v>5</v>
      </c>
      <c r="N50" s="48">
        <v>0</v>
      </c>
      <c r="O50" s="197">
        <v>7</v>
      </c>
      <c r="P50" s="48">
        <f t="shared" ref="P50:Q56" si="4">F50+H50+J50+L50+N50</f>
        <v>3</v>
      </c>
      <c r="Q50" s="31">
        <f t="shared" si="4"/>
        <v>28</v>
      </c>
      <c r="R50" s="132">
        <v>8</v>
      </c>
      <c r="T50" s="146">
        <f t="shared" ref="T50:T56" si="5">R7+R50</f>
        <v>12</v>
      </c>
      <c r="U50" s="229">
        <f t="shared" ref="U50:U56" si="6">Q7+Q50</f>
        <v>50</v>
      </c>
      <c r="V50" s="149">
        <f t="shared" ref="V50:V56" si="7">P7+P50</f>
        <v>4</v>
      </c>
      <c r="W50" s="167">
        <v>6.5</v>
      </c>
      <c r="X50" s="125"/>
    </row>
    <row r="51" spans="1:24" ht="17.399999999999999" x14ac:dyDescent="0.3">
      <c r="A51" s="78">
        <v>3</v>
      </c>
      <c r="B51" s="7">
        <v>6</v>
      </c>
      <c r="C51" s="7">
        <v>9</v>
      </c>
      <c r="D51" s="106">
        <v>12</v>
      </c>
      <c r="E51" s="222" t="s">
        <v>42</v>
      </c>
      <c r="F51" s="75">
        <v>0</v>
      </c>
      <c r="G51" s="31">
        <v>8</v>
      </c>
      <c r="H51" s="48">
        <v>0</v>
      </c>
      <c r="I51" s="31">
        <v>7</v>
      </c>
      <c r="J51" s="75">
        <v>1</v>
      </c>
      <c r="K51" s="31">
        <v>3</v>
      </c>
      <c r="L51" s="48">
        <v>1</v>
      </c>
      <c r="M51" s="31">
        <v>5</v>
      </c>
      <c r="N51" s="48">
        <v>1</v>
      </c>
      <c r="O51" s="197">
        <v>4.5</v>
      </c>
      <c r="P51" s="48">
        <f t="shared" si="4"/>
        <v>3</v>
      </c>
      <c r="Q51" s="31">
        <f t="shared" si="4"/>
        <v>27.5</v>
      </c>
      <c r="R51" s="132">
        <v>6</v>
      </c>
      <c r="T51" s="146">
        <f t="shared" si="5"/>
        <v>13</v>
      </c>
      <c r="U51" s="229">
        <f t="shared" si="6"/>
        <v>53.5</v>
      </c>
      <c r="V51" s="149">
        <f t="shared" si="7"/>
        <v>3</v>
      </c>
      <c r="W51" s="167">
        <v>8</v>
      </c>
      <c r="X51" s="125"/>
    </row>
    <row r="52" spans="1:24" ht="17.399999999999999" x14ac:dyDescent="0.3">
      <c r="A52" s="78">
        <v>9</v>
      </c>
      <c r="B52" s="7">
        <v>12</v>
      </c>
      <c r="C52" s="7">
        <v>15</v>
      </c>
      <c r="D52" s="106">
        <v>2</v>
      </c>
      <c r="E52" s="222" t="s">
        <v>43</v>
      </c>
      <c r="F52" s="75">
        <v>1</v>
      </c>
      <c r="G52" s="31">
        <v>6</v>
      </c>
      <c r="H52" s="48">
        <v>0</v>
      </c>
      <c r="I52" s="31">
        <v>7</v>
      </c>
      <c r="J52" s="75">
        <v>0</v>
      </c>
      <c r="K52" s="31">
        <v>6.5</v>
      </c>
      <c r="L52" s="48">
        <v>0</v>
      </c>
      <c r="M52" s="31">
        <v>7.5</v>
      </c>
      <c r="N52" s="48">
        <v>3</v>
      </c>
      <c r="O52" s="197">
        <v>1</v>
      </c>
      <c r="P52" s="48">
        <f t="shared" si="4"/>
        <v>4</v>
      </c>
      <c r="Q52" s="31">
        <f>G52+I52+K52+M52+O52</f>
        <v>28</v>
      </c>
      <c r="R52" s="132">
        <v>7</v>
      </c>
      <c r="T52" s="146">
        <f t="shared" si="5"/>
        <v>8.5</v>
      </c>
      <c r="U52" s="229">
        <f t="shared" si="6"/>
        <v>46</v>
      </c>
      <c r="V52" s="149">
        <f t="shared" si="7"/>
        <v>6</v>
      </c>
      <c r="W52" s="167">
        <v>5</v>
      </c>
      <c r="X52" s="125"/>
    </row>
    <row r="53" spans="1:24" ht="17.399999999999999" x14ac:dyDescent="0.3">
      <c r="A53" s="78">
        <v>13</v>
      </c>
      <c r="B53" s="7">
        <v>16</v>
      </c>
      <c r="C53" s="7">
        <v>3</v>
      </c>
      <c r="D53" s="106">
        <v>6</v>
      </c>
      <c r="E53" s="222" t="s">
        <v>44</v>
      </c>
      <c r="F53" s="75">
        <v>4</v>
      </c>
      <c r="G53" s="31">
        <v>1</v>
      </c>
      <c r="H53" s="48">
        <v>2</v>
      </c>
      <c r="I53" s="31">
        <v>1</v>
      </c>
      <c r="J53" s="75">
        <v>0</v>
      </c>
      <c r="K53" s="31">
        <v>6.5</v>
      </c>
      <c r="L53" s="48">
        <v>2</v>
      </c>
      <c r="M53" s="31">
        <v>2</v>
      </c>
      <c r="N53" s="48">
        <v>2</v>
      </c>
      <c r="O53" s="197">
        <v>2.5</v>
      </c>
      <c r="P53" s="48">
        <f t="shared" si="4"/>
        <v>10</v>
      </c>
      <c r="Q53" s="31">
        <f>G53+I53+K53+M53+O53</f>
        <v>13</v>
      </c>
      <c r="R53" s="132">
        <v>1</v>
      </c>
      <c r="T53" s="146">
        <f t="shared" si="5"/>
        <v>8</v>
      </c>
      <c r="U53" s="229">
        <f t="shared" si="6"/>
        <v>39</v>
      </c>
      <c r="V53" s="149">
        <f t="shared" si="7"/>
        <v>10</v>
      </c>
      <c r="W53" s="167">
        <v>4</v>
      </c>
      <c r="X53" s="125"/>
    </row>
    <row r="54" spans="1:24" ht="17.399999999999999" x14ac:dyDescent="0.3">
      <c r="A54" s="79">
        <v>16</v>
      </c>
      <c r="B54" s="44">
        <v>3</v>
      </c>
      <c r="C54" s="44">
        <v>6</v>
      </c>
      <c r="D54" s="112">
        <v>9</v>
      </c>
      <c r="E54" s="222" t="s">
        <v>45</v>
      </c>
      <c r="F54" s="75">
        <v>1</v>
      </c>
      <c r="G54" s="31">
        <v>6</v>
      </c>
      <c r="H54" s="48">
        <v>0</v>
      </c>
      <c r="I54" s="31">
        <v>7</v>
      </c>
      <c r="J54" s="75">
        <v>0</v>
      </c>
      <c r="K54" s="31">
        <v>6.5</v>
      </c>
      <c r="L54" s="48">
        <v>2</v>
      </c>
      <c r="M54" s="31">
        <v>2</v>
      </c>
      <c r="N54" s="48">
        <v>1</v>
      </c>
      <c r="O54" s="197">
        <v>4.5</v>
      </c>
      <c r="P54" s="48">
        <f t="shared" si="4"/>
        <v>4</v>
      </c>
      <c r="Q54" s="31">
        <f t="shared" si="4"/>
        <v>26</v>
      </c>
      <c r="R54" s="132">
        <v>5</v>
      </c>
      <c r="T54" s="146">
        <f t="shared" si="5"/>
        <v>12</v>
      </c>
      <c r="U54" s="229">
        <f t="shared" si="6"/>
        <v>52</v>
      </c>
      <c r="V54" s="149">
        <f t="shared" si="7"/>
        <v>4</v>
      </c>
      <c r="W54" s="167">
        <v>6.5</v>
      </c>
      <c r="X54" s="125"/>
    </row>
    <row r="55" spans="1:24" ht="17.399999999999999" x14ac:dyDescent="0.3">
      <c r="A55" s="80">
        <v>10</v>
      </c>
      <c r="B55" s="7">
        <v>13</v>
      </c>
      <c r="C55" s="7">
        <v>16</v>
      </c>
      <c r="D55" s="106">
        <v>3</v>
      </c>
      <c r="E55" s="222" t="s">
        <v>46</v>
      </c>
      <c r="F55" s="75">
        <v>3</v>
      </c>
      <c r="G55" s="31">
        <v>2</v>
      </c>
      <c r="H55" s="48">
        <v>1</v>
      </c>
      <c r="I55" s="31">
        <v>3.5</v>
      </c>
      <c r="J55" s="75">
        <v>1</v>
      </c>
      <c r="K55" s="31">
        <v>3</v>
      </c>
      <c r="L55" s="48">
        <v>0</v>
      </c>
      <c r="M55" s="31">
        <v>7.5</v>
      </c>
      <c r="N55" s="48">
        <v>2</v>
      </c>
      <c r="O55" s="197">
        <v>2.5</v>
      </c>
      <c r="P55" s="48">
        <f t="shared" si="4"/>
        <v>7</v>
      </c>
      <c r="Q55" s="31">
        <f t="shared" si="4"/>
        <v>18.5</v>
      </c>
      <c r="R55" s="132">
        <v>2</v>
      </c>
      <c r="T55" s="146">
        <f t="shared" si="5"/>
        <v>6</v>
      </c>
      <c r="U55" s="229">
        <f t="shared" si="6"/>
        <v>40.5</v>
      </c>
      <c r="V55" s="149">
        <f t="shared" si="7"/>
        <v>8</v>
      </c>
      <c r="W55" s="167">
        <v>2</v>
      </c>
      <c r="X55" s="125"/>
    </row>
    <row r="56" spans="1:24" ht="18" thickBot="1" x14ac:dyDescent="0.35">
      <c r="A56" s="80">
        <v>4</v>
      </c>
      <c r="B56" s="7">
        <v>7</v>
      </c>
      <c r="C56" s="7">
        <v>10</v>
      </c>
      <c r="D56" s="106">
        <v>13</v>
      </c>
      <c r="E56" s="223" t="s">
        <v>47</v>
      </c>
      <c r="F56" s="129">
        <v>2</v>
      </c>
      <c r="G56" s="36">
        <v>3.5</v>
      </c>
      <c r="H56" s="130">
        <v>1</v>
      </c>
      <c r="I56" s="36">
        <v>3.5</v>
      </c>
      <c r="J56" s="129">
        <v>1</v>
      </c>
      <c r="K56" s="36">
        <v>3</v>
      </c>
      <c r="L56" s="130">
        <v>2</v>
      </c>
      <c r="M56" s="36">
        <v>2</v>
      </c>
      <c r="N56" s="130">
        <v>0</v>
      </c>
      <c r="O56" s="198">
        <v>7</v>
      </c>
      <c r="P56" s="130">
        <f t="shared" si="4"/>
        <v>6</v>
      </c>
      <c r="Q56" s="36">
        <f t="shared" si="4"/>
        <v>19</v>
      </c>
      <c r="R56" s="134">
        <v>3</v>
      </c>
      <c r="T56" s="147">
        <f t="shared" si="5"/>
        <v>7</v>
      </c>
      <c r="U56" s="230">
        <f t="shared" si="6"/>
        <v>41</v>
      </c>
      <c r="V56" s="150">
        <f t="shared" si="7"/>
        <v>7</v>
      </c>
      <c r="W56" s="168">
        <v>3</v>
      </c>
      <c r="X56" s="126"/>
    </row>
    <row r="57" spans="1:24" ht="17.399999999999999" hidden="1" x14ac:dyDescent="0.3">
      <c r="A57" s="80">
        <v>18</v>
      </c>
      <c r="B57" s="7">
        <v>20</v>
      </c>
      <c r="C57" s="106">
        <v>22</v>
      </c>
      <c r="D57" s="78">
        <v>24</v>
      </c>
      <c r="E57" s="158"/>
      <c r="F57" s="75"/>
      <c r="G57" s="31"/>
      <c r="H57" s="75"/>
      <c r="I57" s="31"/>
      <c r="J57" s="48"/>
      <c r="K57" s="31"/>
      <c r="L57" s="48"/>
      <c r="M57" s="31"/>
      <c r="N57" s="197"/>
      <c r="O57" s="197"/>
      <c r="P57" s="48">
        <f t="shared" ref="P57:P58" si="8">F57+H57+J57+L57</f>
        <v>0</v>
      </c>
      <c r="Q57" s="31">
        <f t="shared" ref="Q57:Q58" si="9">G57+I57+K57+M57</f>
        <v>0</v>
      </c>
      <c r="R57" s="132"/>
      <c r="T57" s="176">
        <f t="shared" ref="T57:T65" si="10">R14+R57</f>
        <v>0</v>
      </c>
      <c r="U57" s="227">
        <f t="shared" ref="U57:U65" si="11">Q14+Q57</f>
        <v>0</v>
      </c>
      <c r="V57" s="177">
        <f t="shared" ref="V57:V65" si="12">P14+P57</f>
        <v>0</v>
      </c>
      <c r="W57" s="167"/>
      <c r="X57" s="125"/>
    </row>
    <row r="58" spans="1:24" ht="18" hidden="1" thickBot="1" x14ac:dyDescent="0.35">
      <c r="A58" s="80">
        <v>26</v>
      </c>
      <c r="B58" s="15">
        <v>18</v>
      </c>
      <c r="C58" s="106">
        <v>20</v>
      </c>
      <c r="D58" s="78">
        <v>22</v>
      </c>
      <c r="E58" s="159"/>
      <c r="F58" s="130"/>
      <c r="G58" s="36"/>
      <c r="H58" s="130"/>
      <c r="I58" s="36"/>
      <c r="J58" s="130"/>
      <c r="K58" s="36"/>
      <c r="L58" s="130"/>
      <c r="M58" s="36"/>
      <c r="N58" s="198"/>
      <c r="O58" s="198"/>
      <c r="P58" s="130">
        <f t="shared" si="8"/>
        <v>0</v>
      </c>
      <c r="Q58" s="36">
        <f t="shared" si="9"/>
        <v>0</v>
      </c>
      <c r="R58" s="134"/>
      <c r="T58" s="147">
        <f t="shared" si="10"/>
        <v>0</v>
      </c>
      <c r="U58" s="161">
        <f t="shared" si="11"/>
        <v>0</v>
      </c>
      <c r="V58" s="150">
        <f t="shared" si="12"/>
        <v>0</v>
      </c>
      <c r="W58" s="168"/>
      <c r="X58" s="126"/>
    </row>
    <row r="59" spans="1:24" ht="18" hidden="1" thickBot="1" x14ac:dyDescent="0.35">
      <c r="A59" s="80"/>
      <c r="B59" s="113"/>
      <c r="C59" s="106"/>
      <c r="D59" s="7"/>
      <c r="E59" s="155"/>
      <c r="F59" s="156"/>
      <c r="G59" s="42"/>
      <c r="H59" s="157"/>
      <c r="I59" s="41"/>
      <c r="J59" s="156"/>
      <c r="K59" s="42">
        <f>SUM(K49:K58)</f>
        <v>36</v>
      </c>
      <c r="L59" s="157"/>
      <c r="M59" s="41">
        <f>SUM(M49:M58)</f>
        <v>36</v>
      </c>
      <c r="N59" s="66"/>
      <c r="O59" s="66"/>
      <c r="P59" s="23">
        <f t="shared" ref="P59:P64" si="13">F59+H59+J59+L59</f>
        <v>0</v>
      </c>
      <c r="Q59" s="151">
        <f t="shared" ref="Q59:Q64" si="14">G59+I59+K59+M59</f>
        <v>72</v>
      </c>
      <c r="R59" s="20"/>
      <c r="T59" s="139">
        <f t="shared" si="10"/>
        <v>0</v>
      </c>
      <c r="U59" s="141">
        <f t="shared" si="11"/>
        <v>72</v>
      </c>
      <c r="V59" s="141">
        <f t="shared" si="12"/>
        <v>0</v>
      </c>
      <c r="W59" s="160"/>
    </row>
    <row r="60" spans="1:24" ht="18" hidden="1" thickBot="1" x14ac:dyDescent="0.35">
      <c r="A60" s="80"/>
      <c r="B60" s="106"/>
      <c r="C60" s="106"/>
      <c r="D60" s="7"/>
      <c r="E60" s="98"/>
      <c r="F60" s="48"/>
      <c r="G60" s="31"/>
      <c r="H60" s="54"/>
      <c r="I60" s="30"/>
      <c r="J60" s="48"/>
      <c r="K60" s="31"/>
      <c r="L60" s="54"/>
      <c r="M60" s="30"/>
      <c r="N60" s="66"/>
      <c r="O60" s="66"/>
      <c r="P60" s="51">
        <f t="shared" si="13"/>
        <v>0</v>
      </c>
      <c r="Q60" s="114">
        <f t="shared" si="14"/>
        <v>0</v>
      </c>
      <c r="R60" s="21"/>
      <c r="T60" s="89">
        <f t="shared" si="10"/>
        <v>0</v>
      </c>
      <c r="U60" s="90">
        <f t="shared" si="11"/>
        <v>0</v>
      </c>
      <c r="V60" s="90">
        <f t="shared" si="12"/>
        <v>0</v>
      </c>
      <c r="W60" s="122"/>
    </row>
    <row r="61" spans="1:24" ht="18" hidden="1" thickBot="1" x14ac:dyDescent="0.35">
      <c r="A61" s="80"/>
      <c r="B61" s="106"/>
      <c r="C61" s="106"/>
      <c r="D61" s="7"/>
      <c r="E61" s="98"/>
      <c r="F61" s="48"/>
      <c r="G61" s="31"/>
      <c r="H61" s="54"/>
      <c r="I61" s="30"/>
      <c r="J61" s="48"/>
      <c r="K61" s="31"/>
      <c r="L61" s="54"/>
      <c r="M61" s="30"/>
      <c r="N61" s="66"/>
      <c r="O61" s="66"/>
      <c r="P61" s="51">
        <f t="shared" si="13"/>
        <v>0</v>
      </c>
      <c r="Q61" s="114">
        <f t="shared" si="14"/>
        <v>0</v>
      </c>
      <c r="R61" s="21"/>
      <c r="T61" s="89">
        <f t="shared" si="10"/>
        <v>0</v>
      </c>
      <c r="U61" s="90">
        <f t="shared" si="11"/>
        <v>0</v>
      </c>
      <c r="V61" s="90">
        <f t="shared" si="12"/>
        <v>0</v>
      </c>
      <c r="W61" s="122"/>
    </row>
    <row r="62" spans="1:24" ht="18" hidden="1" thickBot="1" x14ac:dyDescent="0.35">
      <c r="A62" s="80"/>
      <c r="B62" s="106"/>
      <c r="C62" s="106"/>
      <c r="D62" s="7"/>
      <c r="E62" s="99"/>
      <c r="F62" s="48"/>
      <c r="G62" s="31"/>
      <c r="H62" s="54"/>
      <c r="I62" s="30"/>
      <c r="J62" s="48"/>
      <c r="K62" s="31"/>
      <c r="L62" s="54"/>
      <c r="M62" s="30"/>
      <c r="N62" s="66"/>
      <c r="O62" s="66"/>
      <c r="P62" s="51">
        <f t="shared" si="13"/>
        <v>0</v>
      </c>
      <c r="Q62" s="114">
        <f t="shared" si="14"/>
        <v>0</v>
      </c>
      <c r="R62" s="50"/>
      <c r="T62" s="89">
        <f t="shared" si="10"/>
        <v>0</v>
      </c>
      <c r="U62" s="90">
        <f t="shared" si="11"/>
        <v>0</v>
      </c>
      <c r="V62" s="90">
        <f t="shared" si="12"/>
        <v>0</v>
      </c>
      <c r="W62" s="122"/>
    </row>
    <row r="63" spans="1:24" ht="18" hidden="1" thickBot="1" x14ac:dyDescent="0.35">
      <c r="A63" s="81"/>
      <c r="B63" s="81"/>
      <c r="C63" s="81"/>
      <c r="D63" s="8"/>
      <c r="E63" s="100"/>
      <c r="F63" s="39"/>
      <c r="G63" s="24"/>
      <c r="H63" s="63"/>
      <c r="I63" s="41"/>
      <c r="J63" s="39"/>
      <c r="K63" s="24"/>
      <c r="L63" s="63"/>
      <c r="M63" s="41"/>
      <c r="N63" s="66"/>
      <c r="O63" s="66"/>
      <c r="P63" s="51">
        <f t="shared" si="13"/>
        <v>0</v>
      </c>
      <c r="Q63" s="114">
        <f t="shared" si="14"/>
        <v>0</v>
      </c>
      <c r="R63" s="61"/>
      <c r="T63" s="89">
        <f t="shared" si="10"/>
        <v>0</v>
      </c>
      <c r="U63" s="90">
        <f t="shared" si="11"/>
        <v>0</v>
      </c>
      <c r="V63" s="90">
        <f t="shared" si="12"/>
        <v>0</v>
      </c>
      <c r="W63" s="122"/>
    </row>
    <row r="64" spans="1:24" ht="18" hidden="1" thickBot="1" x14ac:dyDescent="0.35">
      <c r="A64" s="78"/>
      <c r="B64" s="78"/>
      <c r="C64" s="78"/>
      <c r="D64" s="7"/>
      <c r="E64" s="99"/>
      <c r="F64" s="27"/>
      <c r="G64" s="28"/>
      <c r="H64" s="72"/>
      <c r="I64" s="30"/>
      <c r="J64" s="27"/>
      <c r="K64" s="28"/>
      <c r="L64" s="72"/>
      <c r="M64" s="30"/>
      <c r="N64" s="66"/>
      <c r="O64" s="66"/>
      <c r="P64" s="51">
        <f t="shared" si="13"/>
        <v>0</v>
      </c>
      <c r="Q64" s="114">
        <f t="shared" si="14"/>
        <v>0</v>
      </c>
      <c r="R64" s="50"/>
      <c r="T64" s="89">
        <f t="shared" si="10"/>
        <v>0</v>
      </c>
      <c r="U64" s="90">
        <f t="shared" si="11"/>
        <v>0</v>
      </c>
      <c r="V64" s="90">
        <f t="shared" si="12"/>
        <v>0</v>
      </c>
      <c r="W64" s="122"/>
    </row>
    <row r="65" spans="1:23" ht="18" hidden="1" thickBot="1" x14ac:dyDescent="0.35">
      <c r="A65" s="78"/>
      <c r="B65" s="78"/>
      <c r="C65" s="78"/>
      <c r="D65" s="7"/>
      <c r="E65" s="101"/>
      <c r="F65" s="27"/>
      <c r="G65" s="28"/>
      <c r="H65" s="72"/>
      <c r="I65" s="30"/>
      <c r="J65" s="27"/>
      <c r="K65" s="28"/>
      <c r="L65" s="72"/>
      <c r="M65" s="30"/>
      <c r="N65" s="66"/>
      <c r="O65" s="66"/>
      <c r="P65" s="23"/>
      <c r="Q65" s="43"/>
      <c r="R65" s="50"/>
      <c r="T65" s="89">
        <f t="shared" si="10"/>
        <v>0</v>
      </c>
      <c r="U65" s="90">
        <f t="shared" si="11"/>
        <v>0</v>
      </c>
      <c r="V65" s="90">
        <f t="shared" si="12"/>
        <v>0</v>
      </c>
      <c r="W65" s="123"/>
    </row>
    <row r="66" spans="1:23" x14ac:dyDescent="0.25">
      <c r="F66" s="116"/>
      <c r="G66" s="115"/>
      <c r="H66" s="116"/>
      <c r="I66" s="115"/>
      <c r="J66" s="116"/>
      <c r="K66" s="115"/>
      <c r="M66" s="115"/>
      <c r="N66" s="115"/>
      <c r="O66" s="115"/>
    </row>
    <row r="67" spans="1:23" x14ac:dyDescent="0.25">
      <c r="E67" t="s">
        <v>70</v>
      </c>
      <c r="I67" t="s">
        <v>30</v>
      </c>
      <c r="J67" t="s">
        <v>71</v>
      </c>
      <c r="M67" t="s">
        <v>31</v>
      </c>
      <c r="N67" t="s">
        <v>72</v>
      </c>
    </row>
  </sheetData>
  <sortState xmlns:xlrd2="http://schemas.microsoft.com/office/spreadsheetml/2017/richdata2" ref="A49:R58">
    <sortCondition ref="E49:E58"/>
  </sortState>
  <mergeCells count="22">
    <mergeCell ref="H45:I45"/>
    <mergeCell ref="P45:Q45"/>
    <mergeCell ref="Q46:Q48"/>
    <mergeCell ref="J2:K2"/>
    <mergeCell ref="L2:M2"/>
    <mergeCell ref="J45:K45"/>
    <mergeCell ref="L45:M45"/>
    <mergeCell ref="A44:R44"/>
    <mergeCell ref="A45:A48"/>
    <mergeCell ref="D45:D48"/>
    <mergeCell ref="E45:E48"/>
    <mergeCell ref="F45:G45"/>
    <mergeCell ref="Q3:Q5"/>
    <mergeCell ref="N45:O45"/>
    <mergeCell ref="A1:R1"/>
    <mergeCell ref="A2:A5"/>
    <mergeCell ref="D2:D5"/>
    <mergeCell ref="E2:E5"/>
    <mergeCell ref="F2:G2"/>
    <mergeCell ref="H2:I2"/>
    <mergeCell ref="P2:Q2"/>
    <mergeCell ref="N2:O2"/>
  </mergeCells>
  <phoneticPr fontId="0" type="noConversion"/>
  <printOptions horizontalCentered="1"/>
  <pageMargins left="7.874015748031496E-2" right="7.874015748031496E-2" top="0.19685039370078741" bottom="0.19685039370078741" header="0" footer="0"/>
  <pageSetup paperSize="9" scale="84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51"/>
  <sheetViews>
    <sheetView topLeftCell="E1" workbookViewId="0">
      <selection sqref="A1:R1"/>
    </sheetView>
  </sheetViews>
  <sheetFormatPr defaultRowHeight="13.8" x14ac:dyDescent="0.25"/>
  <cols>
    <col min="1" max="3" width="5.6640625" hidden="1" customWidth="1"/>
    <col min="4" max="4" width="4.88671875" hidden="1" customWidth="1"/>
    <col min="5" max="5" width="19.6640625" customWidth="1"/>
    <col min="6" max="6" width="5.88671875" customWidth="1"/>
    <col min="7" max="7" width="7.6640625" customWidth="1"/>
    <col min="8" max="8" width="5.6640625" customWidth="1"/>
    <col min="9" max="9" width="7.6640625" customWidth="1"/>
    <col min="10" max="10" width="5.88671875" customWidth="1"/>
    <col min="11" max="11" width="7.6640625" customWidth="1"/>
    <col min="12" max="12" width="6" customWidth="1"/>
    <col min="13" max="15" width="7.6640625" customWidth="1"/>
    <col min="16" max="16" width="6.6640625" customWidth="1"/>
    <col min="17" max="17" width="9.109375" style="115"/>
    <col min="19" max="19" width="3.88671875" customWidth="1"/>
    <col min="21" max="21" width="9.109375" style="115"/>
    <col min="22" max="22" width="6.88671875" customWidth="1"/>
    <col min="23" max="23" width="8.33203125" customWidth="1"/>
    <col min="24" max="24" width="14.5546875" customWidth="1"/>
  </cols>
  <sheetData>
    <row r="1" spans="1:22" ht="18" thickBot="1" x14ac:dyDescent="0.3">
      <c r="A1" s="233" t="s">
        <v>36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5"/>
      <c r="T1" s="87"/>
      <c r="U1" s="117"/>
      <c r="V1" s="87"/>
    </row>
    <row r="2" spans="1:22" ht="18" customHeight="1" thickBot="1" x14ac:dyDescent="0.3">
      <c r="A2" s="236" t="s">
        <v>9</v>
      </c>
      <c r="B2" s="102"/>
      <c r="C2" s="102"/>
      <c r="D2" s="236" t="s">
        <v>15</v>
      </c>
      <c r="E2" s="239" t="s">
        <v>49</v>
      </c>
      <c r="F2" s="233" t="s">
        <v>17</v>
      </c>
      <c r="G2" s="235"/>
      <c r="H2" s="233" t="s">
        <v>18</v>
      </c>
      <c r="I2" s="234"/>
      <c r="J2" s="233" t="s">
        <v>19</v>
      </c>
      <c r="K2" s="235"/>
      <c r="L2" s="233" t="s">
        <v>20</v>
      </c>
      <c r="M2" s="235"/>
      <c r="N2" s="233" t="s">
        <v>34</v>
      </c>
      <c r="O2" s="235"/>
      <c r="P2" s="234" t="s">
        <v>7</v>
      </c>
      <c r="Q2" s="235"/>
      <c r="R2" s="18" t="s">
        <v>11</v>
      </c>
      <c r="T2" s="87"/>
      <c r="U2" s="117"/>
      <c r="V2" s="87"/>
    </row>
    <row r="3" spans="1:22" ht="27.6" x14ac:dyDescent="0.25">
      <c r="A3" s="237"/>
      <c r="B3" s="103"/>
      <c r="C3" s="103"/>
      <c r="D3" s="237"/>
      <c r="E3" s="240"/>
      <c r="F3" s="2" t="s">
        <v>9</v>
      </c>
      <c r="G3" s="6" t="s">
        <v>12</v>
      </c>
      <c r="H3" s="1" t="s">
        <v>9</v>
      </c>
      <c r="I3" s="62" t="s">
        <v>12</v>
      </c>
      <c r="J3" s="1" t="s">
        <v>9</v>
      </c>
      <c r="K3" s="6" t="s">
        <v>12</v>
      </c>
      <c r="L3" s="76" t="s">
        <v>9</v>
      </c>
      <c r="M3" s="186" t="s">
        <v>12</v>
      </c>
      <c r="N3" s="3" t="s">
        <v>9</v>
      </c>
      <c r="O3" s="62" t="s">
        <v>12</v>
      </c>
      <c r="P3" s="76" t="s">
        <v>9</v>
      </c>
      <c r="Q3" s="242" t="s">
        <v>10</v>
      </c>
      <c r="R3" s="19" t="s">
        <v>0</v>
      </c>
      <c r="T3" s="87"/>
      <c r="U3" s="117"/>
      <c r="V3" s="87"/>
    </row>
    <row r="4" spans="1:22" x14ac:dyDescent="0.25">
      <c r="A4" s="237"/>
      <c r="B4" s="103"/>
      <c r="C4" s="103"/>
      <c r="D4" s="237"/>
      <c r="E4" s="240"/>
      <c r="F4" s="1"/>
      <c r="G4" s="6" t="s">
        <v>13</v>
      </c>
      <c r="H4" s="1"/>
      <c r="I4" s="62" t="s">
        <v>13</v>
      </c>
      <c r="J4" s="1"/>
      <c r="K4" s="6" t="s">
        <v>13</v>
      </c>
      <c r="L4" s="1"/>
      <c r="M4" s="6" t="s">
        <v>13</v>
      </c>
      <c r="N4" s="3"/>
      <c r="O4" s="62" t="s">
        <v>13</v>
      </c>
      <c r="P4" s="1"/>
      <c r="Q4" s="241"/>
      <c r="R4" s="19" t="s">
        <v>16</v>
      </c>
      <c r="T4" s="87"/>
      <c r="U4" s="117"/>
      <c r="V4" s="87"/>
    </row>
    <row r="5" spans="1:22" ht="14.4" thickBot="1" x14ac:dyDescent="0.3">
      <c r="A5" s="237"/>
      <c r="B5" s="103"/>
      <c r="C5" s="103"/>
      <c r="D5" s="238"/>
      <c r="E5" s="240"/>
      <c r="F5" s="45" t="s">
        <v>8</v>
      </c>
      <c r="G5" s="6" t="s">
        <v>14</v>
      </c>
      <c r="H5" s="46" t="s">
        <v>8</v>
      </c>
      <c r="I5" s="62" t="s">
        <v>14</v>
      </c>
      <c r="J5" s="46" t="s">
        <v>8</v>
      </c>
      <c r="K5" s="6" t="s">
        <v>14</v>
      </c>
      <c r="L5" s="46" t="s">
        <v>8</v>
      </c>
      <c r="M5" s="6" t="s">
        <v>14</v>
      </c>
      <c r="N5" s="47" t="s">
        <v>8</v>
      </c>
      <c r="O5" s="62" t="s">
        <v>14</v>
      </c>
      <c r="P5" s="46" t="s">
        <v>8</v>
      </c>
      <c r="Q5" s="241"/>
      <c r="R5" s="19"/>
      <c r="T5" s="87"/>
      <c r="U5" s="117"/>
      <c r="V5" s="87"/>
    </row>
    <row r="6" spans="1:22" ht="17.399999999999999" x14ac:dyDescent="0.25">
      <c r="A6" s="77">
        <v>6</v>
      </c>
      <c r="B6" s="84">
        <v>9</v>
      </c>
      <c r="C6" s="111">
        <v>13</v>
      </c>
      <c r="D6" s="105">
        <v>1</v>
      </c>
      <c r="E6" s="224" t="s">
        <v>50</v>
      </c>
      <c r="F6" s="127">
        <v>2</v>
      </c>
      <c r="G6" s="128">
        <v>3.5</v>
      </c>
      <c r="H6" s="127">
        <v>1</v>
      </c>
      <c r="I6" s="128">
        <v>5</v>
      </c>
      <c r="J6" s="127">
        <v>0</v>
      </c>
      <c r="K6" s="128">
        <v>7.5</v>
      </c>
      <c r="L6" s="127">
        <v>3</v>
      </c>
      <c r="M6" s="128">
        <v>1.5</v>
      </c>
      <c r="N6" s="127">
        <v>1</v>
      </c>
      <c r="O6" s="128">
        <v>4.5</v>
      </c>
      <c r="P6" s="127">
        <f t="shared" ref="P6:P14" si="0">F6+H6+J6+L6+N6</f>
        <v>7</v>
      </c>
      <c r="Q6" s="128">
        <f t="shared" ref="Q6:Q14" si="1">G6+I6+K6+M6+O6</f>
        <v>22</v>
      </c>
      <c r="R6" s="131">
        <v>2.5</v>
      </c>
      <c r="T6" s="87"/>
      <c r="U6" s="117"/>
      <c r="V6" s="87"/>
    </row>
    <row r="7" spans="1:22" ht="17.399999999999999" x14ac:dyDescent="0.25">
      <c r="A7" s="78">
        <v>11</v>
      </c>
      <c r="B7" s="7">
        <v>14</v>
      </c>
      <c r="C7" s="106">
        <v>2</v>
      </c>
      <c r="D7" s="78">
        <v>6</v>
      </c>
      <c r="E7" s="225" t="s">
        <v>51</v>
      </c>
      <c r="F7" s="75">
        <v>0</v>
      </c>
      <c r="G7" s="31">
        <v>8.5</v>
      </c>
      <c r="H7" s="48">
        <v>0</v>
      </c>
      <c r="I7" s="31">
        <v>8</v>
      </c>
      <c r="J7" s="75">
        <v>3</v>
      </c>
      <c r="K7" s="31">
        <v>1</v>
      </c>
      <c r="L7" s="48">
        <v>1</v>
      </c>
      <c r="M7" s="31">
        <v>4.5</v>
      </c>
      <c r="N7" s="48">
        <v>1</v>
      </c>
      <c r="O7" s="31">
        <v>4.5</v>
      </c>
      <c r="P7" s="48">
        <f t="shared" si="0"/>
        <v>5</v>
      </c>
      <c r="Q7" s="31">
        <f t="shared" si="1"/>
        <v>26.5</v>
      </c>
      <c r="R7" s="132">
        <v>8</v>
      </c>
      <c r="T7" s="87"/>
      <c r="U7" s="117"/>
      <c r="V7" s="87"/>
    </row>
    <row r="8" spans="1:22" ht="17.399999999999999" x14ac:dyDescent="0.25">
      <c r="A8" s="78">
        <v>13</v>
      </c>
      <c r="B8" s="7">
        <v>16</v>
      </c>
      <c r="C8" s="106">
        <v>4</v>
      </c>
      <c r="D8" s="78">
        <v>7</v>
      </c>
      <c r="E8" s="225" t="s">
        <v>52</v>
      </c>
      <c r="F8" s="75">
        <v>1</v>
      </c>
      <c r="G8" s="31">
        <v>6</v>
      </c>
      <c r="H8" s="48">
        <v>5</v>
      </c>
      <c r="I8" s="31">
        <v>1</v>
      </c>
      <c r="J8" s="75">
        <v>0</v>
      </c>
      <c r="K8" s="31">
        <v>7.5</v>
      </c>
      <c r="L8" s="48">
        <v>2</v>
      </c>
      <c r="M8" s="31">
        <v>3</v>
      </c>
      <c r="N8" s="48">
        <v>0</v>
      </c>
      <c r="O8" s="31">
        <v>8</v>
      </c>
      <c r="P8" s="48">
        <f t="shared" si="0"/>
        <v>8</v>
      </c>
      <c r="Q8" s="31">
        <f t="shared" si="1"/>
        <v>25.5</v>
      </c>
      <c r="R8" s="132">
        <v>6</v>
      </c>
      <c r="T8" s="87"/>
      <c r="U8" s="117"/>
      <c r="V8" s="87"/>
    </row>
    <row r="9" spans="1:22" ht="17.399999999999999" x14ac:dyDescent="0.25">
      <c r="A9" s="78">
        <v>3</v>
      </c>
      <c r="B9" s="7">
        <v>6</v>
      </c>
      <c r="C9" s="106">
        <v>10</v>
      </c>
      <c r="D9" s="78">
        <v>14</v>
      </c>
      <c r="E9" s="225" t="s">
        <v>53</v>
      </c>
      <c r="F9" s="75">
        <v>1</v>
      </c>
      <c r="G9" s="31">
        <v>6</v>
      </c>
      <c r="H9" s="48">
        <v>1</v>
      </c>
      <c r="I9" s="31">
        <v>5</v>
      </c>
      <c r="J9" s="75">
        <v>1</v>
      </c>
      <c r="K9" s="31">
        <v>4</v>
      </c>
      <c r="L9" s="48">
        <v>1</v>
      </c>
      <c r="M9" s="31">
        <v>4.5</v>
      </c>
      <c r="N9" s="48">
        <v>1</v>
      </c>
      <c r="O9" s="31">
        <v>4.5</v>
      </c>
      <c r="P9" s="48">
        <f t="shared" si="0"/>
        <v>5</v>
      </c>
      <c r="Q9" s="31">
        <f t="shared" si="1"/>
        <v>24</v>
      </c>
      <c r="R9" s="132">
        <v>5</v>
      </c>
      <c r="T9" s="87"/>
      <c r="U9" s="117"/>
      <c r="V9" s="87"/>
    </row>
    <row r="10" spans="1:22" ht="17.399999999999999" x14ac:dyDescent="0.25">
      <c r="A10" s="78">
        <v>14</v>
      </c>
      <c r="B10" s="7">
        <v>1</v>
      </c>
      <c r="C10" s="106">
        <v>5</v>
      </c>
      <c r="D10" s="78">
        <v>9</v>
      </c>
      <c r="E10" s="225" t="s">
        <v>54</v>
      </c>
      <c r="F10" s="75">
        <v>1</v>
      </c>
      <c r="G10" s="31">
        <v>6</v>
      </c>
      <c r="H10" s="48">
        <v>3</v>
      </c>
      <c r="I10" s="31">
        <v>2</v>
      </c>
      <c r="J10" s="75">
        <v>2</v>
      </c>
      <c r="K10" s="31">
        <v>2</v>
      </c>
      <c r="L10" s="48">
        <v>0</v>
      </c>
      <c r="M10" s="31">
        <v>7.5</v>
      </c>
      <c r="N10" s="48">
        <v>1</v>
      </c>
      <c r="O10" s="31">
        <v>4.5</v>
      </c>
      <c r="P10" s="48">
        <f t="shared" si="0"/>
        <v>7</v>
      </c>
      <c r="Q10" s="31">
        <f t="shared" si="1"/>
        <v>22</v>
      </c>
      <c r="R10" s="132">
        <v>2.5</v>
      </c>
      <c r="T10" s="87"/>
      <c r="U10" s="117"/>
      <c r="V10" s="87"/>
    </row>
    <row r="11" spans="1:22" ht="17.399999999999999" x14ac:dyDescent="0.25">
      <c r="A11" s="79">
        <v>5</v>
      </c>
      <c r="B11" s="44">
        <v>8</v>
      </c>
      <c r="C11" s="112">
        <v>12</v>
      </c>
      <c r="D11" s="79">
        <v>16</v>
      </c>
      <c r="E11" s="225" t="s">
        <v>55</v>
      </c>
      <c r="F11" s="75">
        <v>3</v>
      </c>
      <c r="G11" s="31">
        <v>1.5</v>
      </c>
      <c r="H11" s="48">
        <v>2</v>
      </c>
      <c r="I11" s="31">
        <v>3</v>
      </c>
      <c r="J11" s="75">
        <v>1</v>
      </c>
      <c r="K11" s="31">
        <v>4</v>
      </c>
      <c r="L11" s="48">
        <v>0</v>
      </c>
      <c r="M11" s="31">
        <v>7.5</v>
      </c>
      <c r="N11" s="48">
        <v>0</v>
      </c>
      <c r="O11" s="31">
        <v>8</v>
      </c>
      <c r="P11" s="48">
        <f t="shared" si="0"/>
        <v>6</v>
      </c>
      <c r="Q11" s="31">
        <f t="shared" si="1"/>
        <v>24</v>
      </c>
      <c r="R11" s="132">
        <v>4</v>
      </c>
      <c r="T11" s="87"/>
      <c r="U11" s="117"/>
      <c r="V11" s="87"/>
    </row>
    <row r="12" spans="1:22" ht="17.399999999999999" x14ac:dyDescent="0.25">
      <c r="A12" s="80">
        <v>9</v>
      </c>
      <c r="B12" s="7">
        <v>12</v>
      </c>
      <c r="C12" s="106">
        <v>16</v>
      </c>
      <c r="D12" s="78">
        <v>4</v>
      </c>
      <c r="E12" s="225" t="s">
        <v>56</v>
      </c>
      <c r="F12" s="75">
        <v>3</v>
      </c>
      <c r="G12" s="31">
        <v>1.5</v>
      </c>
      <c r="H12" s="48">
        <v>0</v>
      </c>
      <c r="I12" s="31">
        <v>8</v>
      </c>
      <c r="J12" s="75">
        <v>0</v>
      </c>
      <c r="K12" s="31">
        <v>7.5</v>
      </c>
      <c r="L12" s="48">
        <v>0</v>
      </c>
      <c r="M12" s="31">
        <v>7.5</v>
      </c>
      <c r="N12" s="48">
        <v>2</v>
      </c>
      <c r="O12" s="31">
        <v>1.5</v>
      </c>
      <c r="P12" s="48">
        <f t="shared" si="0"/>
        <v>5</v>
      </c>
      <c r="Q12" s="31">
        <f t="shared" si="1"/>
        <v>26</v>
      </c>
      <c r="R12" s="132">
        <v>7</v>
      </c>
      <c r="T12" s="87"/>
      <c r="U12" s="117"/>
      <c r="V12" s="87"/>
    </row>
    <row r="13" spans="1:22" ht="17.399999999999999" x14ac:dyDescent="0.25">
      <c r="A13" s="80">
        <v>15</v>
      </c>
      <c r="B13" s="7">
        <v>2</v>
      </c>
      <c r="C13" s="106">
        <v>6</v>
      </c>
      <c r="D13" s="78">
        <v>10</v>
      </c>
      <c r="E13" s="225" t="s">
        <v>57</v>
      </c>
      <c r="F13" s="75">
        <v>0</v>
      </c>
      <c r="G13" s="31">
        <v>8.5</v>
      </c>
      <c r="H13" s="48">
        <v>1</v>
      </c>
      <c r="I13" s="31">
        <v>5</v>
      </c>
      <c r="J13" s="75">
        <v>1</v>
      </c>
      <c r="K13" s="31">
        <v>4</v>
      </c>
      <c r="L13" s="48">
        <v>3</v>
      </c>
      <c r="M13" s="31">
        <v>1.5</v>
      </c>
      <c r="N13" s="48">
        <v>2</v>
      </c>
      <c r="O13" s="31">
        <v>1.5</v>
      </c>
      <c r="P13" s="48">
        <f t="shared" si="0"/>
        <v>7</v>
      </c>
      <c r="Q13" s="31">
        <f t="shared" si="1"/>
        <v>20.5</v>
      </c>
      <c r="R13" s="132">
        <v>1</v>
      </c>
      <c r="T13" s="87"/>
      <c r="U13" s="117"/>
      <c r="V13" s="87"/>
    </row>
    <row r="14" spans="1:22" ht="18" thickBot="1" x14ac:dyDescent="0.3">
      <c r="A14" s="80">
        <v>1</v>
      </c>
      <c r="B14" s="7">
        <v>4</v>
      </c>
      <c r="C14" s="106">
        <v>8</v>
      </c>
      <c r="D14" s="78">
        <v>12</v>
      </c>
      <c r="E14" s="226" t="s">
        <v>58</v>
      </c>
      <c r="F14" s="130">
        <v>2</v>
      </c>
      <c r="G14" s="36">
        <v>3.5</v>
      </c>
      <c r="H14" s="130">
        <v>0</v>
      </c>
      <c r="I14" s="36">
        <v>8</v>
      </c>
      <c r="J14" s="130">
        <v>0</v>
      </c>
      <c r="K14" s="36">
        <v>7.5</v>
      </c>
      <c r="L14" s="130">
        <v>0</v>
      </c>
      <c r="M14" s="36">
        <v>7.5</v>
      </c>
      <c r="N14" s="130">
        <v>0</v>
      </c>
      <c r="O14" s="36">
        <v>8</v>
      </c>
      <c r="P14" s="130">
        <f t="shared" si="0"/>
        <v>2</v>
      </c>
      <c r="Q14" s="36">
        <f t="shared" si="1"/>
        <v>34.5</v>
      </c>
      <c r="R14" s="134">
        <v>9</v>
      </c>
      <c r="T14" s="87"/>
      <c r="U14" s="117"/>
      <c r="V14" s="87"/>
    </row>
    <row r="15" spans="1:22" ht="17.399999999999999" hidden="1" x14ac:dyDescent="0.25">
      <c r="A15" s="80">
        <v>16</v>
      </c>
      <c r="B15" s="7">
        <v>3</v>
      </c>
      <c r="C15" s="106">
        <v>7</v>
      </c>
      <c r="D15" s="78">
        <v>11</v>
      </c>
      <c r="E15" s="165"/>
      <c r="F15" s="170"/>
      <c r="G15" s="42"/>
      <c r="H15" s="156"/>
      <c r="I15" s="42"/>
      <c r="J15" s="170"/>
      <c r="K15" s="42"/>
      <c r="L15" s="156"/>
      <c r="M15" s="42"/>
      <c r="N15" s="199"/>
      <c r="O15" s="199"/>
      <c r="P15" s="156">
        <f t="shared" ref="P15:P21" si="2">F15+H15+J15+L15</f>
        <v>0</v>
      </c>
      <c r="Q15" s="42">
        <f t="shared" ref="Q15:Q21" si="3">G15+I15+K15+M15</f>
        <v>0</v>
      </c>
      <c r="R15" s="61"/>
      <c r="T15" s="87"/>
      <c r="U15" s="117"/>
      <c r="V15" s="87"/>
    </row>
    <row r="16" spans="1:22" ht="17.399999999999999" hidden="1" x14ac:dyDescent="0.25">
      <c r="A16" s="80">
        <v>4</v>
      </c>
      <c r="B16" s="7">
        <v>7</v>
      </c>
      <c r="C16" s="106">
        <v>11</v>
      </c>
      <c r="D16" s="78">
        <v>15</v>
      </c>
      <c r="E16" s="125"/>
      <c r="F16" s="48"/>
      <c r="G16" s="31"/>
      <c r="H16" s="48"/>
      <c r="I16" s="31"/>
      <c r="J16" s="48"/>
      <c r="K16" s="31"/>
      <c r="L16" s="48"/>
      <c r="M16" s="31"/>
      <c r="N16" s="197"/>
      <c r="O16" s="197"/>
      <c r="P16" s="48">
        <f t="shared" si="2"/>
        <v>0</v>
      </c>
      <c r="Q16" s="31">
        <f t="shared" si="3"/>
        <v>0</v>
      </c>
      <c r="R16" s="50"/>
      <c r="T16" s="87"/>
      <c r="U16" s="117"/>
      <c r="V16" s="87"/>
    </row>
    <row r="17" spans="1:24" ht="17.399999999999999" hidden="1" x14ac:dyDescent="0.25">
      <c r="A17" s="80">
        <v>12</v>
      </c>
      <c r="B17" s="7">
        <v>15</v>
      </c>
      <c r="C17" s="106">
        <v>3</v>
      </c>
      <c r="D17" s="78">
        <v>7</v>
      </c>
      <c r="E17" s="125"/>
      <c r="F17" s="48"/>
      <c r="G17" s="31"/>
      <c r="H17" s="48"/>
      <c r="I17" s="31"/>
      <c r="J17" s="48"/>
      <c r="K17" s="31"/>
      <c r="L17" s="48"/>
      <c r="M17" s="31"/>
      <c r="N17" s="197"/>
      <c r="O17" s="197"/>
      <c r="P17" s="48">
        <f t="shared" si="2"/>
        <v>0</v>
      </c>
      <c r="Q17" s="31">
        <f t="shared" si="3"/>
        <v>0</v>
      </c>
      <c r="R17" s="50"/>
      <c r="T17" s="87"/>
      <c r="U17" s="117"/>
      <c r="V17" s="87"/>
    </row>
    <row r="18" spans="1:24" ht="17.399999999999999" hidden="1" x14ac:dyDescent="0.25">
      <c r="A18" s="80">
        <v>10</v>
      </c>
      <c r="B18" s="7">
        <v>13</v>
      </c>
      <c r="C18" s="106">
        <v>1</v>
      </c>
      <c r="D18" s="78">
        <v>5</v>
      </c>
      <c r="E18" s="125"/>
      <c r="F18" s="48"/>
      <c r="G18" s="31"/>
      <c r="H18" s="48"/>
      <c r="I18" s="31"/>
      <c r="J18" s="48"/>
      <c r="K18" s="31"/>
      <c r="L18" s="48"/>
      <c r="M18" s="31"/>
      <c r="N18" s="197"/>
      <c r="O18" s="197"/>
      <c r="P18" s="48">
        <f t="shared" si="2"/>
        <v>0</v>
      </c>
      <c r="Q18" s="31">
        <f t="shared" si="3"/>
        <v>0</v>
      </c>
      <c r="R18" s="50"/>
      <c r="T18" s="87"/>
      <c r="U18" s="117"/>
      <c r="V18" s="87"/>
    </row>
    <row r="19" spans="1:24" ht="17.399999999999999" hidden="1" x14ac:dyDescent="0.25">
      <c r="A19" s="80">
        <v>8</v>
      </c>
      <c r="B19" s="7">
        <v>11</v>
      </c>
      <c r="C19" s="106">
        <v>15</v>
      </c>
      <c r="D19" s="78">
        <v>3</v>
      </c>
      <c r="E19" s="125"/>
      <c r="F19" s="48"/>
      <c r="G19" s="31"/>
      <c r="H19" s="48"/>
      <c r="I19" s="31"/>
      <c r="J19" s="48"/>
      <c r="K19" s="31"/>
      <c r="L19" s="48"/>
      <c r="M19" s="31"/>
      <c r="N19" s="197"/>
      <c r="O19" s="197"/>
      <c r="P19" s="48">
        <f t="shared" si="2"/>
        <v>0</v>
      </c>
      <c r="Q19" s="31">
        <f t="shared" si="3"/>
        <v>0</v>
      </c>
      <c r="R19" s="50"/>
      <c r="T19" s="87"/>
      <c r="U19" s="117"/>
      <c r="V19" s="87"/>
    </row>
    <row r="20" spans="1:24" ht="17.399999999999999" hidden="1" x14ac:dyDescent="0.25">
      <c r="A20" s="81">
        <v>2</v>
      </c>
      <c r="B20" s="8">
        <v>5</v>
      </c>
      <c r="C20" s="113">
        <v>9</v>
      </c>
      <c r="D20" s="81">
        <v>13</v>
      </c>
      <c r="E20" s="125"/>
      <c r="F20" s="48"/>
      <c r="G20" s="31"/>
      <c r="H20" s="48"/>
      <c r="I20" s="31"/>
      <c r="J20" s="48"/>
      <c r="K20" s="31"/>
      <c r="L20" s="48"/>
      <c r="M20" s="31"/>
      <c r="N20" s="197"/>
      <c r="O20" s="197"/>
      <c r="P20" s="48">
        <f t="shared" si="2"/>
        <v>0</v>
      </c>
      <c r="Q20" s="31">
        <f t="shared" si="3"/>
        <v>0</v>
      </c>
      <c r="R20" s="50"/>
      <c r="T20" s="87"/>
      <c r="U20" s="117"/>
      <c r="V20" s="87"/>
    </row>
    <row r="21" spans="1:24" ht="18" hidden="1" thickBot="1" x14ac:dyDescent="0.3">
      <c r="A21" s="78">
        <v>7</v>
      </c>
      <c r="B21" s="15">
        <v>10</v>
      </c>
      <c r="C21" s="106">
        <v>14</v>
      </c>
      <c r="D21" s="78">
        <v>2</v>
      </c>
      <c r="E21" s="126"/>
      <c r="F21" s="129"/>
      <c r="G21" s="36"/>
      <c r="H21" s="130"/>
      <c r="I21" s="36"/>
      <c r="J21" s="129"/>
      <c r="K21" s="36"/>
      <c r="L21" s="130"/>
      <c r="M21" s="36"/>
      <c r="N21" s="198"/>
      <c r="O21" s="198"/>
      <c r="P21" s="130">
        <f t="shared" si="2"/>
        <v>0</v>
      </c>
      <c r="Q21" s="36">
        <f t="shared" si="3"/>
        <v>0</v>
      </c>
      <c r="R21" s="22"/>
      <c r="T21" s="87"/>
      <c r="U21" s="117"/>
      <c r="V21" s="87"/>
    </row>
    <row r="22" spans="1:24" ht="18" hidden="1" thickBot="1" x14ac:dyDescent="0.3">
      <c r="A22" s="78"/>
      <c r="B22" s="81"/>
      <c r="C22" s="78"/>
      <c r="D22" s="7"/>
      <c r="E22" s="124"/>
      <c r="F22" s="39"/>
      <c r="G22" s="24"/>
      <c r="H22" s="63"/>
      <c r="I22" s="41"/>
      <c r="J22" s="39"/>
      <c r="K22" s="24"/>
      <c r="L22" s="63"/>
      <c r="M22" s="41"/>
      <c r="N22" s="66"/>
      <c r="O22" s="66"/>
      <c r="P22" s="23"/>
      <c r="Q22" s="151"/>
      <c r="R22" s="61"/>
      <c r="T22" s="87"/>
      <c r="U22" s="117"/>
      <c r="V22" s="87"/>
    </row>
    <row r="23" spans="1:24" ht="18" hidden="1" thickBot="1" x14ac:dyDescent="0.3">
      <c r="A23" s="78"/>
      <c r="B23" s="78"/>
      <c r="C23" s="78"/>
      <c r="D23" s="7"/>
      <c r="E23" s="83"/>
      <c r="F23" s="27"/>
      <c r="G23" s="28"/>
      <c r="H23" s="72"/>
      <c r="I23" s="30"/>
      <c r="J23" s="27"/>
      <c r="K23" s="28"/>
      <c r="L23" s="72"/>
      <c r="M23" s="30"/>
      <c r="N23" s="66"/>
      <c r="O23" s="66"/>
      <c r="P23" s="51">
        <f t="shared" ref="P23:P26" si="4">F23+H23+J23+L23</f>
        <v>0</v>
      </c>
      <c r="Q23" s="114">
        <f t="shared" ref="Q23:Q26" si="5">G23+I23+K23+M23</f>
        <v>0</v>
      </c>
      <c r="R23" s="50"/>
      <c r="T23" s="87"/>
      <c r="U23" s="117"/>
      <c r="V23" s="87"/>
    </row>
    <row r="24" spans="1:24" ht="18" hidden="1" thickBot="1" x14ac:dyDescent="0.3">
      <c r="A24" s="78"/>
      <c r="B24" s="78"/>
      <c r="C24" s="78"/>
      <c r="D24" s="7"/>
      <c r="E24" s="83"/>
      <c r="F24" s="27"/>
      <c r="G24" s="28"/>
      <c r="H24" s="72"/>
      <c r="I24" s="30"/>
      <c r="J24" s="27"/>
      <c r="K24" s="28"/>
      <c r="L24" s="72"/>
      <c r="M24" s="30"/>
      <c r="N24" s="66"/>
      <c r="O24" s="66"/>
      <c r="P24" s="51">
        <f t="shared" si="4"/>
        <v>0</v>
      </c>
      <c r="Q24" s="114">
        <f t="shared" si="5"/>
        <v>0</v>
      </c>
      <c r="R24" s="50"/>
      <c r="T24" s="87"/>
      <c r="U24" s="117"/>
      <c r="V24" s="87"/>
    </row>
    <row r="25" spans="1:24" ht="18" hidden="1" thickBot="1" x14ac:dyDescent="0.3">
      <c r="A25" s="78"/>
      <c r="B25" s="78"/>
      <c r="C25" s="78"/>
      <c r="D25" s="7"/>
      <c r="E25" s="83"/>
      <c r="F25" s="27"/>
      <c r="G25" s="28"/>
      <c r="H25" s="72"/>
      <c r="I25" s="30"/>
      <c r="J25" s="27"/>
      <c r="K25" s="28"/>
      <c r="L25" s="72"/>
      <c r="M25" s="30"/>
      <c r="N25" s="66"/>
      <c r="O25" s="66"/>
      <c r="P25" s="51">
        <f t="shared" si="4"/>
        <v>0</v>
      </c>
      <c r="Q25" s="114">
        <f t="shared" si="5"/>
        <v>0</v>
      </c>
      <c r="R25" s="50"/>
      <c r="T25" s="87"/>
      <c r="U25" s="117"/>
      <c r="V25" s="87"/>
    </row>
    <row r="26" spans="1:24" ht="18" hidden="1" thickBot="1" x14ac:dyDescent="0.35">
      <c r="A26" s="82"/>
      <c r="B26" s="82"/>
      <c r="C26" s="82"/>
      <c r="D26" s="15"/>
      <c r="E26" s="152"/>
      <c r="F26" s="68"/>
      <c r="G26" s="69"/>
      <c r="H26" s="73"/>
      <c r="I26" s="70"/>
      <c r="J26" s="68"/>
      <c r="K26" s="69"/>
      <c r="L26" s="73"/>
      <c r="M26" s="70"/>
      <c r="N26" s="66"/>
      <c r="O26" s="66"/>
      <c r="P26" s="153">
        <f t="shared" si="4"/>
        <v>0</v>
      </c>
      <c r="Q26" s="154">
        <f t="shared" si="5"/>
        <v>0</v>
      </c>
      <c r="R26" s="71"/>
      <c r="T26" s="87"/>
      <c r="U26" s="117"/>
      <c r="V26" s="87"/>
    </row>
    <row r="27" spans="1:24" ht="57" customHeight="1" thickBot="1" x14ac:dyDescent="0.35">
      <c r="A27" s="10"/>
      <c r="B27" s="10"/>
      <c r="C27" s="10"/>
      <c r="D27" s="10"/>
      <c r="E27" s="96"/>
      <c r="F27" s="97"/>
      <c r="G27" s="66"/>
      <c r="H27" s="65"/>
      <c r="I27" s="66"/>
      <c r="J27" s="97"/>
      <c r="K27" s="66"/>
      <c r="L27" s="65"/>
      <c r="M27" s="66"/>
      <c r="N27" s="66"/>
      <c r="O27" s="66"/>
      <c r="P27" s="65"/>
      <c r="Q27" s="66"/>
      <c r="R27" s="67"/>
      <c r="T27" s="87"/>
      <c r="U27" s="117"/>
      <c r="V27" s="87"/>
    </row>
    <row r="28" spans="1:24" ht="18" thickBot="1" x14ac:dyDescent="0.35">
      <c r="A28" s="233" t="s">
        <v>35</v>
      </c>
      <c r="B28" s="234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234"/>
      <c r="R28" s="235"/>
      <c r="U28" s="118" t="s">
        <v>28</v>
      </c>
      <c r="V28" s="91"/>
    </row>
    <row r="29" spans="1:24" ht="18" customHeight="1" thickBot="1" x14ac:dyDescent="0.35">
      <c r="A29" s="236" t="s">
        <v>9</v>
      </c>
      <c r="B29" s="102"/>
      <c r="C29" s="102"/>
      <c r="D29" s="236" t="s">
        <v>15</v>
      </c>
      <c r="E29" s="239" t="s">
        <v>49</v>
      </c>
      <c r="F29" s="233" t="s">
        <v>17</v>
      </c>
      <c r="G29" s="235"/>
      <c r="H29" s="233" t="s">
        <v>18</v>
      </c>
      <c r="I29" s="234"/>
      <c r="J29" s="233" t="s">
        <v>19</v>
      </c>
      <c r="K29" s="235"/>
      <c r="L29" s="233" t="s">
        <v>20</v>
      </c>
      <c r="M29" s="235"/>
      <c r="N29" s="233" t="s">
        <v>34</v>
      </c>
      <c r="O29" s="235"/>
      <c r="P29" s="234" t="s">
        <v>7</v>
      </c>
      <c r="Q29" s="235"/>
      <c r="R29" s="18" t="s">
        <v>11</v>
      </c>
      <c r="T29" s="91"/>
      <c r="U29" s="118"/>
      <c r="V29" s="91"/>
      <c r="W29" s="92"/>
    </row>
    <row r="30" spans="1:24" ht="27.6" x14ac:dyDescent="0.25">
      <c r="A30" s="237"/>
      <c r="B30" s="103"/>
      <c r="C30" s="103"/>
      <c r="D30" s="237"/>
      <c r="E30" s="240"/>
      <c r="F30" s="2" t="s">
        <v>9</v>
      </c>
      <c r="G30" s="6" t="s">
        <v>12</v>
      </c>
      <c r="H30" s="1" t="s">
        <v>9</v>
      </c>
      <c r="I30" s="62" t="s">
        <v>12</v>
      </c>
      <c r="J30" s="1" t="s">
        <v>9</v>
      </c>
      <c r="K30" s="6" t="s">
        <v>12</v>
      </c>
      <c r="L30" s="76" t="s">
        <v>9</v>
      </c>
      <c r="M30" s="186" t="s">
        <v>12</v>
      </c>
      <c r="N30" s="3" t="s">
        <v>9</v>
      </c>
      <c r="O30" s="62" t="s">
        <v>12</v>
      </c>
      <c r="P30" s="1" t="s">
        <v>9</v>
      </c>
      <c r="Q30" s="241" t="s">
        <v>10</v>
      </c>
      <c r="R30" s="19">
        <v>2</v>
      </c>
      <c r="T30" s="93" t="s">
        <v>21</v>
      </c>
      <c r="U30" s="119" t="s">
        <v>21</v>
      </c>
      <c r="V30" s="94" t="s">
        <v>9</v>
      </c>
      <c r="W30" s="85" t="s">
        <v>25</v>
      </c>
    </row>
    <row r="31" spans="1:24" ht="14.4" thickBot="1" x14ac:dyDescent="0.3">
      <c r="A31" s="237"/>
      <c r="B31" s="103"/>
      <c r="C31" s="103"/>
      <c r="D31" s="237"/>
      <c r="E31" s="240"/>
      <c r="F31" s="1"/>
      <c r="G31" s="6" t="s">
        <v>13</v>
      </c>
      <c r="H31" s="1"/>
      <c r="I31" s="62" t="s">
        <v>13</v>
      </c>
      <c r="J31" s="1"/>
      <c r="K31" s="6" t="s">
        <v>13</v>
      </c>
      <c r="L31" s="1"/>
      <c r="M31" s="6" t="s">
        <v>13</v>
      </c>
      <c r="N31" s="3"/>
      <c r="O31" s="62" t="s">
        <v>13</v>
      </c>
      <c r="P31" s="1"/>
      <c r="Q31" s="241"/>
      <c r="R31" s="19" t="s">
        <v>16</v>
      </c>
      <c r="T31" s="95" t="s">
        <v>22</v>
      </c>
      <c r="U31" s="120" t="s">
        <v>23</v>
      </c>
      <c r="V31" s="88" t="s">
        <v>24</v>
      </c>
      <c r="W31" s="86" t="s">
        <v>26</v>
      </c>
    </row>
    <row r="32" spans="1:24" ht="14.4" thickBot="1" x14ac:dyDescent="0.3">
      <c r="A32" s="237"/>
      <c r="B32" s="103"/>
      <c r="C32" s="103"/>
      <c r="D32" s="238"/>
      <c r="E32" s="240"/>
      <c r="F32" s="45" t="s">
        <v>8</v>
      </c>
      <c r="G32" s="6" t="s">
        <v>14</v>
      </c>
      <c r="H32" s="46" t="s">
        <v>8</v>
      </c>
      <c r="I32" s="62" t="s">
        <v>14</v>
      </c>
      <c r="J32" s="46" t="s">
        <v>8</v>
      </c>
      <c r="K32" s="6" t="s">
        <v>14</v>
      </c>
      <c r="L32" s="46" t="s">
        <v>8</v>
      </c>
      <c r="M32" s="6" t="s">
        <v>14</v>
      </c>
      <c r="N32" s="47" t="s">
        <v>8</v>
      </c>
      <c r="O32" s="62" t="s">
        <v>14</v>
      </c>
      <c r="P32" s="46" t="s">
        <v>8</v>
      </c>
      <c r="Q32" s="241"/>
      <c r="R32" s="19"/>
      <c r="T32" s="135" t="s">
        <v>27</v>
      </c>
      <c r="U32" s="136" t="s">
        <v>39</v>
      </c>
      <c r="V32" s="137" t="s">
        <v>8</v>
      </c>
      <c r="W32" s="138"/>
      <c r="X32" s="187" t="s">
        <v>29</v>
      </c>
    </row>
    <row r="33" spans="1:24" ht="17.399999999999999" x14ac:dyDescent="0.3">
      <c r="A33" s="77">
        <v>12</v>
      </c>
      <c r="B33" s="84">
        <v>15</v>
      </c>
      <c r="C33" s="84">
        <v>2</v>
      </c>
      <c r="D33" s="111">
        <v>5</v>
      </c>
      <c r="E33" s="224" t="s">
        <v>50</v>
      </c>
      <c r="F33" s="127">
        <v>1</v>
      </c>
      <c r="G33" s="128">
        <v>5.5</v>
      </c>
      <c r="H33" s="127">
        <v>2</v>
      </c>
      <c r="I33" s="128">
        <v>3</v>
      </c>
      <c r="J33" s="127">
        <v>4</v>
      </c>
      <c r="K33" s="128">
        <v>1</v>
      </c>
      <c r="L33" s="127">
        <v>1</v>
      </c>
      <c r="M33" s="128">
        <v>3.5</v>
      </c>
      <c r="N33" s="127">
        <v>0</v>
      </c>
      <c r="O33" s="128">
        <v>7.5</v>
      </c>
      <c r="P33" s="127">
        <f>F33+H33+J33+L33+N33</f>
        <v>8</v>
      </c>
      <c r="Q33" s="128">
        <f>G33+I33+K33+M33+O33</f>
        <v>20.5</v>
      </c>
      <c r="R33" s="131">
        <v>3</v>
      </c>
      <c r="T33" s="145">
        <f t="shared" ref="T33:T41" si="6">R6+R33</f>
        <v>5.5</v>
      </c>
      <c r="U33" s="145">
        <f t="shared" ref="U33:U41" si="7">Q6+Q33</f>
        <v>42.5</v>
      </c>
      <c r="V33" s="218">
        <f t="shared" ref="V33:V41" si="8">P6+P33</f>
        <v>15</v>
      </c>
      <c r="W33" s="215">
        <v>2</v>
      </c>
      <c r="X33" s="85"/>
    </row>
    <row r="34" spans="1:24" ht="17.399999999999999" x14ac:dyDescent="0.3">
      <c r="A34" s="78">
        <v>1</v>
      </c>
      <c r="B34" s="7">
        <v>4</v>
      </c>
      <c r="C34" s="7">
        <v>7</v>
      </c>
      <c r="D34" s="106">
        <v>10</v>
      </c>
      <c r="E34" s="225" t="s">
        <v>51</v>
      </c>
      <c r="F34" s="75">
        <v>2</v>
      </c>
      <c r="G34" s="31">
        <v>2.5</v>
      </c>
      <c r="H34" s="48">
        <v>1</v>
      </c>
      <c r="I34" s="31">
        <v>5</v>
      </c>
      <c r="J34" s="75">
        <v>0</v>
      </c>
      <c r="K34" s="31">
        <v>7.5</v>
      </c>
      <c r="L34" s="48">
        <v>0</v>
      </c>
      <c r="M34" s="31">
        <v>7</v>
      </c>
      <c r="N34" s="48">
        <v>1</v>
      </c>
      <c r="O34" s="31">
        <v>4.5</v>
      </c>
      <c r="P34" s="48">
        <f t="shared" ref="P34:P41" si="9">F34+H34+J34+L34+N34</f>
        <v>4</v>
      </c>
      <c r="Q34" s="31">
        <f t="shared" ref="Q34:Q38" si="10">G34+I34+K34+M34+O34</f>
        <v>26.5</v>
      </c>
      <c r="R34" s="132">
        <v>6</v>
      </c>
      <c r="T34" s="146">
        <f t="shared" si="6"/>
        <v>14</v>
      </c>
      <c r="U34" s="146">
        <f t="shared" si="7"/>
        <v>53</v>
      </c>
      <c r="V34" s="219">
        <f t="shared" si="8"/>
        <v>9</v>
      </c>
      <c r="W34" s="214">
        <v>8</v>
      </c>
      <c r="X34" s="86"/>
    </row>
    <row r="35" spans="1:24" ht="17.399999999999999" x14ac:dyDescent="0.3">
      <c r="A35" s="78">
        <v>3</v>
      </c>
      <c r="B35" s="7">
        <v>6</v>
      </c>
      <c r="C35" s="7">
        <v>9</v>
      </c>
      <c r="D35" s="106">
        <v>12</v>
      </c>
      <c r="E35" s="225" t="s">
        <v>52</v>
      </c>
      <c r="F35" s="75">
        <v>4</v>
      </c>
      <c r="G35" s="31">
        <v>1</v>
      </c>
      <c r="H35" s="48">
        <v>2</v>
      </c>
      <c r="I35" s="31">
        <v>3</v>
      </c>
      <c r="J35" s="75">
        <v>1</v>
      </c>
      <c r="K35" s="31">
        <v>4</v>
      </c>
      <c r="L35" s="48">
        <v>2</v>
      </c>
      <c r="M35" s="31">
        <v>1.5</v>
      </c>
      <c r="N35" s="48">
        <v>0</v>
      </c>
      <c r="O35" s="31">
        <v>7.5</v>
      </c>
      <c r="P35" s="48">
        <f t="shared" si="9"/>
        <v>9</v>
      </c>
      <c r="Q35" s="31">
        <f t="shared" si="10"/>
        <v>17</v>
      </c>
      <c r="R35" s="132">
        <v>1</v>
      </c>
      <c r="T35" s="146">
        <f t="shared" si="6"/>
        <v>7</v>
      </c>
      <c r="U35" s="146">
        <f t="shared" si="7"/>
        <v>42.5</v>
      </c>
      <c r="V35" s="219">
        <f t="shared" si="8"/>
        <v>17</v>
      </c>
      <c r="W35" s="214">
        <v>3</v>
      </c>
      <c r="X35" s="86"/>
    </row>
    <row r="36" spans="1:24" ht="17.399999999999999" x14ac:dyDescent="0.3">
      <c r="A36" s="78">
        <v>9</v>
      </c>
      <c r="B36" s="7">
        <v>12</v>
      </c>
      <c r="C36" s="7">
        <v>15</v>
      </c>
      <c r="D36" s="106">
        <v>2</v>
      </c>
      <c r="E36" s="225" t="s">
        <v>53</v>
      </c>
      <c r="F36" s="75">
        <v>0</v>
      </c>
      <c r="G36" s="31">
        <v>8.5</v>
      </c>
      <c r="H36" s="48">
        <v>0</v>
      </c>
      <c r="I36" s="31">
        <v>7.5</v>
      </c>
      <c r="J36" s="75">
        <v>0</v>
      </c>
      <c r="K36" s="31">
        <v>7.5</v>
      </c>
      <c r="L36" s="48">
        <v>2</v>
      </c>
      <c r="M36" s="31">
        <v>1.5</v>
      </c>
      <c r="N36" s="48">
        <v>4</v>
      </c>
      <c r="O36" s="31">
        <v>1</v>
      </c>
      <c r="P36" s="48">
        <f t="shared" si="9"/>
        <v>6</v>
      </c>
      <c r="Q36" s="31">
        <f t="shared" si="10"/>
        <v>26</v>
      </c>
      <c r="R36" s="132">
        <v>5</v>
      </c>
      <c r="T36" s="146">
        <f t="shared" si="6"/>
        <v>10</v>
      </c>
      <c r="U36" s="146">
        <f t="shared" si="7"/>
        <v>50</v>
      </c>
      <c r="V36" s="219">
        <f t="shared" si="8"/>
        <v>11</v>
      </c>
      <c r="W36" s="214">
        <v>5</v>
      </c>
      <c r="X36" s="86"/>
    </row>
    <row r="37" spans="1:24" ht="17.399999999999999" x14ac:dyDescent="0.3">
      <c r="A37" s="78">
        <v>13</v>
      </c>
      <c r="B37" s="7">
        <v>16</v>
      </c>
      <c r="C37" s="7">
        <v>3</v>
      </c>
      <c r="D37" s="106">
        <v>6</v>
      </c>
      <c r="E37" s="225" t="s">
        <v>54</v>
      </c>
      <c r="F37" s="75">
        <v>0</v>
      </c>
      <c r="G37" s="31">
        <v>8.5</v>
      </c>
      <c r="H37" s="48">
        <v>0</v>
      </c>
      <c r="I37" s="31">
        <v>7.5</v>
      </c>
      <c r="J37" s="75">
        <v>0</v>
      </c>
      <c r="K37" s="31">
        <v>7.5</v>
      </c>
      <c r="L37" s="48">
        <v>0</v>
      </c>
      <c r="M37" s="31">
        <v>7</v>
      </c>
      <c r="N37" s="48">
        <v>2</v>
      </c>
      <c r="O37" s="31">
        <v>2.5</v>
      </c>
      <c r="P37" s="48">
        <f t="shared" si="9"/>
        <v>2</v>
      </c>
      <c r="Q37" s="31">
        <f t="shared" si="10"/>
        <v>33</v>
      </c>
      <c r="R37" s="132">
        <v>9</v>
      </c>
      <c r="T37" s="146">
        <f t="shared" si="6"/>
        <v>11.5</v>
      </c>
      <c r="U37" s="146">
        <f t="shared" si="7"/>
        <v>55</v>
      </c>
      <c r="V37" s="219">
        <f t="shared" si="8"/>
        <v>9</v>
      </c>
      <c r="W37" s="214">
        <v>6</v>
      </c>
      <c r="X37" s="86"/>
    </row>
    <row r="38" spans="1:24" ht="17.399999999999999" x14ac:dyDescent="0.3">
      <c r="A38" s="79">
        <v>16</v>
      </c>
      <c r="B38" s="44">
        <v>3</v>
      </c>
      <c r="C38" s="44">
        <v>6</v>
      </c>
      <c r="D38" s="112">
        <v>9</v>
      </c>
      <c r="E38" s="225" t="s">
        <v>55</v>
      </c>
      <c r="F38" s="75">
        <v>1</v>
      </c>
      <c r="G38" s="31">
        <v>5.5</v>
      </c>
      <c r="H38" s="48">
        <v>0</v>
      </c>
      <c r="I38" s="31">
        <v>7.5</v>
      </c>
      <c r="J38" s="75">
        <v>1</v>
      </c>
      <c r="K38" s="31">
        <v>4</v>
      </c>
      <c r="L38" s="48">
        <v>0</v>
      </c>
      <c r="M38" s="31">
        <v>7</v>
      </c>
      <c r="N38" s="48">
        <v>0</v>
      </c>
      <c r="O38" s="31">
        <v>7.5</v>
      </c>
      <c r="P38" s="48">
        <f t="shared" si="9"/>
        <v>2</v>
      </c>
      <c r="Q38" s="31">
        <f t="shared" si="10"/>
        <v>31.5</v>
      </c>
      <c r="R38" s="132">
        <v>8</v>
      </c>
      <c r="T38" s="146">
        <f t="shared" si="6"/>
        <v>12</v>
      </c>
      <c r="U38" s="146">
        <f t="shared" si="7"/>
        <v>55.5</v>
      </c>
      <c r="V38" s="219">
        <f t="shared" si="8"/>
        <v>8</v>
      </c>
      <c r="W38" s="214">
        <v>7</v>
      </c>
      <c r="X38" s="86"/>
    </row>
    <row r="39" spans="1:24" ht="17.399999999999999" x14ac:dyDescent="0.3">
      <c r="A39" s="80">
        <v>10</v>
      </c>
      <c r="B39" s="7">
        <v>13</v>
      </c>
      <c r="C39" s="7">
        <v>16</v>
      </c>
      <c r="D39" s="106">
        <v>3</v>
      </c>
      <c r="E39" s="225" t="s">
        <v>56</v>
      </c>
      <c r="F39" s="75">
        <v>1</v>
      </c>
      <c r="G39" s="31">
        <v>5.5</v>
      </c>
      <c r="H39" s="48">
        <v>2</v>
      </c>
      <c r="I39" s="31">
        <v>3</v>
      </c>
      <c r="J39" s="75">
        <v>1</v>
      </c>
      <c r="K39" s="31">
        <v>4</v>
      </c>
      <c r="L39" s="48">
        <v>1</v>
      </c>
      <c r="M39" s="31">
        <v>3.5</v>
      </c>
      <c r="N39" s="48">
        <v>2</v>
      </c>
      <c r="O39" s="31">
        <v>2.5</v>
      </c>
      <c r="P39" s="48">
        <f t="shared" si="9"/>
        <v>7</v>
      </c>
      <c r="Q39" s="31">
        <f>G39+I39+K39+M39+O39</f>
        <v>18.5</v>
      </c>
      <c r="R39" s="132">
        <v>2</v>
      </c>
      <c r="T39" s="146">
        <f t="shared" si="6"/>
        <v>9</v>
      </c>
      <c r="U39" s="146">
        <f t="shared" si="7"/>
        <v>44.5</v>
      </c>
      <c r="V39" s="219">
        <f t="shared" si="8"/>
        <v>12</v>
      </c>
      <c r="W39" s="214">
        <v>4</v>
      </c>
      <c r="X39" s="86"/>
    </row>
    <row r="40" spans="1:24" ht="17.399999999999999" x14ac:dyDescent="0.3">
      <c r="A40" s="80">
        <v>4</v>
      </c>
      <c r="B40" s="7">
        <v>7</v>
      </c>
      <c r="C40" s="7">
        <v>10</v>
      </c>
      <c r="D40" s="106">
        <v>13</v>
      </c>
      <c r="E40" s="225" t="s">
        <v>57</v>
      </c>
      <c r="F40" s="75">
        <v>1</v>
      </c>
      <c r="G40" s="31">
        <v>5.5</v>
      </c>
      <c r="H40" s="48">
        <v>3</v>
      </c>
      <c r="I40" s="31">
        <v>1</v>
      </c>
      <c r="J40" s="75">
        <v>3</v>
      </c>
      <c r="K40" s="31">
        <v>2</v>
      </c>
      <c r="L40" s="48">
        <v>0</v>
      </c>
      <c r="M40" s="31">
        <v>7</v>
      </c>
      <c r="N40" s="48">
        <v>0</v>
      </c>
      <c r="O40" s="31">
        <v>7.5</v>
      </c>
      <c r="P40" s="48">
        <f t="shared" si="9"/>
        <v>7</v>
      </c>
      <c r="Q40" s="31">
        <f>G40+I40+K40+M40+O40</f>
        <v>23</v>
      </c>
      <c r="R40" s="132">
        <v>4</v>
      </c>
      <c r="T40" s="146">
        <f t="shared" si="6"/>
        <v>5</v>
      </c>
      <c r="U40" s="146">
        <f t="shared" si="7"/>
        <v>43.5</v>
      </c>
      <c r="V40" s="219">
        <f t="shared" si="8"/>
        <v>14</v>
      </c>
      <c r="W40" s="214">
        <v>1</v>
      </c>
      <c r="X40" s="86"/>
    </row>
    <row r="41" spans="1:24" ht="18" thickBot="1" x14ac:dyDescent="0.35">
      <c r="A41" s="80">
        <v>8</v>
      </c>
      <c r="B41" s="7">
        <v>11</v>
      </c>
      <c r="C41" s="7">
        <v>14</v>
      </c>
      <c r="D41" s="106">
        <v>1</v>
      </c>
      <c r="E41" s="226" t="s">
        <v>58</v>
      </c>
      <c r="F41" s="130">
        <v>2</v>
      </c>
      <c r="G41" s="36">
        <v>2.5</v>
      </c>
      <c r="H41" s="130">
        <v>0</v>
      </c>
      <c r="I41" s="36">
        <v>7.5</v>
      </c>
      <c r="J41" s="130">
        <v>0</v>
      </c>
      <c r="K41" s="36">
        <v>7.5</v>
      </c>
      <c r="L41" s="130">
        <v>0</v>
      </c>
      <c r="M41" s="36">
        <v>7</v>
      </c>
      <c r="N41" s="130">
        <v>1</v>
      </c>
      <c r="O41" s="36">
        <v>4.5</v>
      </c>
      <c r="P41" s="130">
        <f t="shared" si="9"/>
        <v>3</v>
      </c>
      <c r="Q41" s="36">
        <f>G41+I41+K41+M41+O41</f>
        <v>29</v>
      </c>
      <c r="R41" s="134">
        <v>7</v>
      </c>
      <c r="T41" s="147">
        <f t="shared" si="6"/>
        <v>16</v>
      </c>
      <c r="U41" s="147">
        <f t="shared" si="7"/>
        <v>63.5</v>
      </c>
      <c r="V41" s="220">
        <f t="shared" si="8"/>
        <v>5</v>
      </c>
      <c r="W41" s="216">
        <v>9</v>
      </c>
      <c r="X41" s="217"/>
    </row>
    <row r="42" spans="1:24" ht="17.399999999999999" hidden="1" x14ac:dyDescent="0.3">
      <c r="A42" s="80">
        <v>7</v>
      </c>
      <c r="B42" s="7">
        <v>10</v>
      </c>
      <c r="C42" s="7">
        <v>13</v>
      </c>
      <c r="D42" s="106">
        <v>16</v>
      </c>
      <c r="E42" s="165"/>
      <c r="F42" s="170"/>
      <c r="G42" s="42"/>
      <c r="H42" s="156"/>
      <c r="I42" s="42"/>
      <c r="J42" s="156"/>
      <c r="K42" s="42"/>
      <c r="L42" s="156"/>
      <c r="M42" s="42"/>
      <c r="N42" s="199"/>
      <c r="O42" s="199"/>
      <c r="P42" s="156">
        <f t="shared" ref="P42:P48" si="11">F42+H42+J42+L42</f>
        <v>0</v>
      </c>
      <c r="Q42" s="42">
        <f t="shared" ref="Q42:Q48" si="12">G42+I42+K42+M42</f>
        <v>0</v>
      </c>
      <c r="R42" s="171"/>
      <c r="T42" s="176">
        <f t="shared" ref="T42:T48" si="13">R15+R42</f>
        <v>0</v>
      </c>
      <c r="U42" s="139">
        <f t="shared" ref="U42:U48" si="14">Q15+Q42</f>
        <v>0</v>
      </c>
      <c r="V42" s="177">
        <f t="shared" ref="V42:V48" si="15">P15+P42</f>
        <v>0</v>
      </c>
      <c r="W42" s="178"/>
      <c r="X42" s="165"/>
    </row>
    <row r="43" spans="1:24" ht="17.399999999999999" hidden="1" x14ac:dyDescent="0.3">
      <c r="A43" s="80">
        <v>2</v>
      </c>
      <c r="B43" s="7">
        <v>5</v>
      </c>
      <c r="C43" s="7">
        <v>8</v>
      </c>
      <c r="D43" s="106">
        <v>11</v>
      </c>
      <c r="E43" s="125"/>
      <c r="F43" s="48"/>
      <c r="G43" s="31"/>
      <c r="H43" s="48"/>
      <c r="I43" s="31"/>
      <c r="J43" s="48"/>
      <c r="K43" s="31"/>
      <c r="L43" s="48"/>
      <c r="M43" s="31"/>
      <c r="N43" s="197"/>
      <c r="O43" s="197"/>
      <c r="P43" s="48">
        <f t="shared" si="11"/>
        <v>0</v>
      </c>
      <c r="Q43" s="31">
        <f t="shared" si="12"/>
        <v>0</v>
      </c>
      <c r="R43" s="132"/>
      <c r="T43" s="146">
        <f t="shared" si="13"/>
        <v>0</v>
      </c>
      <c r="U43" s="143">
        <f t="shared" si="14"/>
        <v>0</v>
      </c>
      <c r="V43" s="149">
        <f t="shared" si="15"/>
        <v>0</v>
      </c>
      <c r="W43" s="167"/>
      <c r="X43" s="125"/>
    </row>
    <row r="44" spans="1:24" ht="17.399999999999999" hidden="1" x14ac:dyDescent="0.3">
      <c r="A44" s="80">
        <v>15</v>
      </c>
      <c r="B44" s="7">
        <v>2</v>
      </c>
      <c r="C44" s="7">
        <v>5</v>
      </c>
      <c r="D44" s="106">
        <v>8</v>
      </c>
      <c r="E44" s="125"/>
      <c r="F44" s="48"/>
      <c r="G44" s="31"/>
      <c r="H44" s="48"/>
      <c r="I44" s="31"/>
      <c r="J44" s="48"/>
      <c r="K44" s="31"/>
      <c r="L44" s="48"/>
      <c r="M44" s="31"/>
      <c r="N44" s="197"/>
      <c r="O44" s="197"/>
      <c r="P44" s="48">
        <f t="shared" si="11"/>
        <v>0</v>
      </c>
      <c r="Q44" s="31">
        <f t="shared" si="12"/>
        <v>0</v>
      </c>
      <c r="R44" s="133"/>
      <c r="T44" s="146">
        <f t="shared" si="13"/>
        <v>0</v>
      </c>
      <c r="U44" s="143">
        <f t="shared" si="14"/>
        <v>0</v>
      </c>
      <c r="V44" s="149">
        <f t="shared" si="15"/>
        <v>0</v>
      </c>
      <c r="W44" s="167"/>
      <c r="X44" s="125"/>
    </row>
    <row r="45" spans="1:24" ht="17.399999999999999" hidden="1" x14ac:dyDescent="0.3">
      <c r="A45" s="80">
        <v>5</v>
      </c>
      <c r="B45" s="7">
        <v>8</v>
      </c>
      <c r="C45" s="7">
        <v>11</v>
      </c>
      <c r="D45" s="106">
        <v>14</v>
      </c>
      <c r="E45" s="125"/>
      <c r="F45" s="48"/>
      <c r="G45" s="31"/>
      <c r="H45" s="48"/>
      <c r="I45" s="31"/>
      <c r="J45" s="48"/>
      <c r="K45" s="31"/>
      <c r="L45" s="48"/>
      <c r="M45" s="31"/>
      <c r="N45" s="197"/>
      <c r="O45" s="197"/>
      <c r="P45" s="48">
        <f t="shared" si="11"/>
        <v>0</v>
      </c>
      <c r="Q45" s="31">
        <f t="shared" si="12"/>
        <v>0</v>
      </c>
      <c r="R45" s="133"/>
      <c r="T45" s="146">
        <f t="shared" si="13"/>
        <v>0</v>
      </c>
      <c r="U45" s="143">
        <f t="shared" si="14"/>
        <v>0</v>
      </c>
      <c r="V45" s="149">
        <f t="shared" si="15"/>
        <v>0</v>
      </c>
      <c r="W45" s="167"/>
      <c r="X45" s="125"/>
    </row>
    <row r="46" spans="1:24" ht="17.399999999999999" hidden="1" x14ac:dyDescent="0.3">
      <c r="A46" s="80">
        <v>6</v>
      </c>
      <c r="B46" s="7">
        <v>9</v>
      </c>
      <c r="C46" s="7">
        <v>12</v>
      </c>
      <c r="D46" s="106">
        <v>15</v>
      </c>
      <c r="E46" s="125"/>
      <c r="F46" s="48"/>
      <c r="G46" s="31"/>
      <c r="H46" s="48"/>
      <c r="I46" s="31"/>
      <c r="J46" s="48"/>
      <c r="K46" s="31"/>
      <c r="L46" s="48"/>
      <c r="M46" s="31"/>
      <c r="N46" s="197"/>
      <c r="O46" s="197"/>
      <c r="P46" s="48">
        <f t="shared" si="11"/>
        <v>0</v>
      </c>
      <c r="Q46" s="31">
        <f t="shared" si="12"/>
        <v>0</v>
      </c>
      <c r="R46" s="133"/>
      <c r="T46" s="146">
        <f t="shared" si="13"/>
        <v>0</v>
      </c>
      <c r="U46" s="143">
        <f t="shared" si="14"/>
        <v>0</v>
      </c>
      <c r="V46" s="149">
        <f t="shared" si="15"/>
        <v>0</v>
      </c>
      <c r="W46" s="167"/>
      <c r="X46" s="125"/>
    </row>
    <row r="47" spans="1:24" ht="17.399999999999999" hidden="1" x14ac:dyDescent="0.3">
      <c r="A47" s="81">
        <v>14</v>
      </c>
      <c r="B47" s="8">
        <v>1</v>
      </c>
      <c r="C47" s="8">
        <v>4</v>
      </c>
      <c r="D47" s="113">
        <v>7</v>
      </c>
      <c r="E47" s="125"/>
      <c r="F47" s="48"/>
      <c r="G47" s="31"/>
      <c r="H47" s="48"/>
      <c r="I47" s="31"/>
      <c r="J47" s="48"/>
      <c r="K47" s="31"/>
      <c r="L47" s="48"/>
      <c r="M47" s="31"/>
      <c r="N47" s="197"/>
      <c r="O47" s="197"/>
      <c r="P47" s="48">
        <f t="shared" si="11"/>
        <v>0</v>
      </c>
      <c r="Q47" s="31">
        <f t="shared" si="12"/>
        <v>0</v>
      </c>
      <c r="R47" s="132"/>
      <c r="T47" s="146">
        <f t="shared" si="13"/>
        <v>0</v>
      </c>
      <c r="U47" s="143">
        <f t="shared" si="14"/>
        <v>0</v>
      </c>
      <c r="V47" s="149">
        <f t="shared" si="15"/>
        <v>0</v>
      </c>
      <c r="W47" s="167"/>
      <c r="X47" s="125"/>
    </row>
    <row r="48" spans="1:24" ht="18" hidden="1" thickBot="1" x14ac:dyDescent="0.35">
      <c r="A48" s="78">
        <v>11</v>
      </c>
      <c r="B48" s="15">
        <v>14</v>
      </c>
      <c r="C48" s="15">
        <v>1</v>
      </c>
      <c r="D48" s="106">
        <v>7</v>
      </c>
      <c r="E48" s="126"/>
      <c r="F48" s="129"/>
      <c r="G48" s="36"/>
      <c r="H48" s="130"/>
      <c r="I48" s="36"/>
      <c r="J48" s="129"/>
      <c r="K48" s="36"/>
      <c r="L48" s="130"/>
      <c r="M48" s="36"/>
      <c r="N48" s="198"/>
      <c r="O48" s="198"/>
      <c r="P48" s="130">
        <f t="shared" si="11"/>
        <v>0</v>
      </c>
      <c r="Q48" s="36">
        <f t="shared" si="12"/>
        <v>0</v>
      </c>
      <c r="R48" s="134"/>
      <c r="T48" s="147">
        <f t="shared" si="13"/>
        <v>0</v>
      </c>
      <c r="U48" s="144">
        <f t="shared" si="14"/>
        <v>0</v>
      </c>
      <c r="V48" s="150">
        <f t="shared" si="15"/>
        <v>0</v>
      </c>
      <c r="W48" s="168"/>
      <c r="X48" s="126"/>
    </row>
    <row r="49" spans="1:23" ht="18" hidden="1" thickBot="1" x14ac:dyDescent="0.35">
      <c r="A49" s="78"/>
      <c r="B49" s="78"/>
      <c r="C49" s="78"/>
      <c r="D49" s="7"/>
      <c r="E49" s="124"/>
      <c r="F49" s="39"/>
      <c r="G49" s="24"/>
      <c r="H49" s="63"/>
      <c r="I49" s="41"/>
      <c r="J49" s="39"/>
      <c r="K49" s="24"/>
      <c r="L49" s="63"/>
      <c r="M49" s="41"/>
      <c r="N49" s="66"/>
      <c r="O49" s="66"/>
      <c r="P49" s="23"/>
      <c r="Q49" s="43"/>
      <c r="R49" s="61"/>
      <c r="T49" s="139"/>
      <c r="U49" s="140"/>
      <c r="V49" s="141"/>
      <c r="W49" s="142"/>
    </row>
    <row r="50" spans="1:23" x14ac:dyDescent="0.25">
      <c r="V50" s="116"/>
    </row>
    <row r="51" spans="1:23" x14ac:dyDescent="0.25">
      <c r="E51" t="s">
        <v>70</v>
      </c>
      <c r="I51" t="s">
        <v>30</v>
      </c>
      <c r="J51" t="s">
        <v>71</v>
      </c>
      <c r="M51" t="s">
        <v>31</v>
      </c>
      <c r="N51" t="s">
        <v>72</v>
      </c>
    </row>
  </sheetData>
  <sortState xmlns:xlrd2="http://schemas.microsoft.com/office/spreadsheetml/2017/richdata2" ref="A34:R50">
    <sortCondition ref="E34:E50"/>
  </sortState>
  <mergeCells count="22">
    <mergeCell ref="A1:R1"/>
    <mergeCell ref="A2:A5"/>
    <mergeCell ref="D2:D5"/>
    <mergeCell ref="E2:E5"/>
    <mergeCell ref="F2:G2"/>
    <mergeCell ref="H2:I2"/>
    <mergeCell ref="J2:K2"/>
    <mergeCell ref="L2:M2"/>
    <mergeCell ref="P2:Q2"/>
    <mergeCell ref="Q3:Q5"/>
    <mergeCell ref="N2:O2"/>
    <mergeCell ref="A28:R28"/>
    <mergeCell ref="A29:A32"/>
    <mergeCell ref="D29:D32"/>
    <mergeCell ref="E29:E32"/>
    <mergeCell ref="F29:G29"/>
    <mergeCell ref="H29:I29"/>
    <mergeCell ref="J29:K29"/>
    <mergeCell ref="L29:M29"/>
    <mergeCell ref="P29:Q29"/>
    <mergeCell ref="Q30:Q32"/>
    <mergeCell ref="N29:O29"/>
  </mergeCells>
  <phoneticPr fontId="0" type="noConversion"/>
  <pageMargins left="0.39370078740157483" right="0.19685039370078741" top="0.78740157480314965" bottom="0.78740157480314965" header="0.31496062992125984" footer="0.31496062992125984"/>
  <pageSetup paperSize="9" scale="81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51"/>
  <sheetViews>
    <sheetView topLeftCell="E1" workbookViewId="0">
      <selection sqref="A1:R1"/>
    </sheetView>
  </sheetViews>
  <sheetFormatPr defaultRowHeight="13.8" x14ac:dyDescent="0.25"/>
  <cols>
    <col min="1" max="3" width="5.6640625" hidden="1" customWidth="1"/>
    <col min="4" max="4" width="4.88671875" hidden="1" customWidth="1"/>
    <col min="5" max="5" width="17.6640625" customWidth="1"/>
    <col min="6" max="6" width="5.88671875" customWidth="1"/>
    <col min="7" max="7" width="7.6640625" customWidth="1"/>
    <col min="8" max="8" width="5.6640625" customWidth="1"/>
    <col min="9" max="9" width="7.6640625" customWidth="1"/>
    <col min="10" max="10" width="5.88671875" customWidth="1"/>
    <col min="11" max="11" width="7.6640625" customWidth="1"/>
    <col min="12" max="12" width="6" customWidth="1"/>
    <col min="13" max="15" width="7.6640625" customWidth="1"/>
    <col min="16" max="16" width="6.6640625" customWidth="1"/>
    <col min="17" max="17" width="9.109375" style="115"/>
    <col min="18" max="18" width="9.33203125" customWidth="1"/>
    <col min="19" max="19" width="3.88671875" customWidth="1"/>
    <col min="21" max="21" width="9.109375" style="115"/>
    <col min="22" max="22" width="6.88671875" customWidth="1"/>
    <col min="23" max="23" width="8.33203125" customWidth="1"/>
    <col min="24" max="24" width="15.6640625" customWidth="1"/>
  </cols>
  <sheetData>
    <row r="1" spans="1:22" ht="18" thickBot="1" x14ac:dyDescent="0.3">
      <c r="A1" s="233" t="s">
        <v>32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5"/>
      <c r="T1" s="87"/>
      <c r="U1" s="117"/>
      <c r="V1" s="87"/>
    </row>
    <row r="2" spans="1:22" ht="18" customHeight="1" thickBot="1" x14ac:dyDescent="0.3">
      <c r="A2" s="236" t="s">
        <v>9</v>
      </c>
      <c r="B2" s="102"/>
      <c r="C2" s="102"/>
      <c r="D2" s="236" t="s">
        <v>15</v>
      </c>
      <c r="E2" s="239" t="s">
        <v>69</v>
      </c>
      <c r="F2" s="233" t="s">
        <v>17</v>
      </c>
      <c r="G2" s="235"/>
      <c r="H2" s="233" t="s">
        <v>18</v>
      </c>
      <c r="I2" s="234"/>
      <c r="J2" s="233" t="s">
        <v>19</v>
      </c>
      <c r="K2" s="235"/>
      <c r="L2" s="233" t="s">
        <v>20</v>
      </c>
      <c r="M2" s="235"/>
      <c r="N2" s="233" t="s">
        <v>34</v>
      </c>
      <c r="O2" s="235"/>
      <c r="P2" s="245" t="s">
        <v>7</v>
      </c>
      <c r="Q2" s="244"/>
      <c r="R2" s="18" t="s">
        <v>11</v>
      </c>
      <c r="T2" s="87"/>
      <c r="U2" s="117"/>
      <c r="V2" s="87"/>
    </row>
    <row r="3" spans="1:22" ht="27.6" x14ac:dyDescent="0.25">
      <c r="A3" s="237"/>
      <c r="B3" s="103"/>
      <c r="C3" s="103"/>
      <c r="D3" s="237"/>
      <c r="E3" s="240"/>
      <c r="F3" s="2" t="s">
        <v>9</v>
      </c>
      <c r="G3" s="6" t="s">
        <v>12</v>
      </c>
      <c r="H3" s="1" t="s">
        <v>9</v>
      </c>
      <c r="I3" s="62" t="s">
        <v>12</v>
      </c>
      <c r="J3" s="1" t="s">
        <v>9</v>
      </c>
      <c r="K3" s="6" t="s">
        <v>12</v>
      </c>
      <c r="L3" s="76" t="s">
        <v>9</v>
      </c>
      <c r="M3" s="186" t="s">
        <v>12</v>
      </c>
      <c r="N3" s="76" t="s">
        <v>9</v>
      </c>
      <c r="O3" s="186" t="s">
        <v>12</v>
      </c>
      <c r="P3" s="76" t="s">
        <v>9</v>
      </c>
      <c r="Q3" s="242" t="s">
        <v>10</v>
      </c>
      <c r="R3" s="19" t="s">
        <v>0</v>
      </c>
      <c r="T3" s="87"/>
      <c r="U3" s="117"/>
      <c r="V3" s="87"/>
    </row>
    <row r="4" spans="1:22" x14ac:dyDescent="0.25">
      <c r="A4" s="237"/>
      <c r="B4" s="103"/>
      <c r="C4" s="103"/>
      <c r="D4" s="237"/>
      <c r="E4" s="240"/>
      <c r="F4" s="1"/>
      <c r="G4" s="6" t="s">
        <v>13</v>
      </c>
      <c r="H4" s="1"/>
      <c r="I4" s="62" t="s">
        <v>13</v>
      </c>
      <c r="J4" s="1"/>
      <c r="K4" s="6" t="s">
        <v>13</v>
      </c>
      <c r="L4" s="1"/>
      <c r="M4" s="6" t="s">
        <v>13</v>
      </c>
      <c r="N4" s="1"/>
      <c r="O4" s="6" t="s">
        <v>13</v>
      </c>
      <c r="P4" s="1"/>
      <c r="Q4" s="241"/>
      <c r="R4" s="19" t="s">
        <v>16</v>
      </c>
      <c r="T4" s="87"/>
      <c r="U4" s="117"/>
      <c r="V4" s="87"/>
    </row>
    <row r="5" spans="1:22" ht="14.4" thickBot="1" x14ac:dyDescent="0.3">
      <c r="A5" s="237"/>
      <c r="B5" s="103"/>
      <c r="C5" s="103"/>
      <c r="D5" s="238"/>
      <c r="E5" s="240"/>
      <c r="F5" s="45" t="s">
        <v>8</v>
      </c>
      <c r="G5" s="6" t="s">
        <v>14</v>
      </c>
      <c r="H5" s="46" t="s">
        <v>8</v>
      </c>
      <c r="I5" s="62" t="s">
        <v>14</v>
      </c>
      <c r="J5" s="46" t="s">
        <v>8</v>
      </c>
      <c r="K5" s="6" t="s">
        <v>14</v>
      </c>
      <c r="L5" s="46" t="s">
        <v>8</v>
      </c>
      <c r="M5" s="6" t="s">
        <v>14</v>
      </c>
      <c r="N5" s="46" t="s">
        <v>8</v>
      </c>
      <c r="O5" s="6" t="s">
        <v>14</v>
      </c>
      <c r="P5" s="46" t="s">
        <v>8</v>
      </c>
      <c r="Q5" s="241"/>
      <c r="R5" s="19"/>
      <c r="T5" s="87"/>
      <c r="U5" s="117"/>
      <c r="V5" s="87"/>
    </row>
    <row r="6" spans="1:22" ht="17.399999999999999" x14ac:dyDescent="0.25">
      <c r="A6" s="77">
        <v>6</v>
      </c>
      <c r="B6" s="84">
        <v>9</v>
      </c>
      <c r="C6" s="111">
        <v>13</v>
      </c>
      <c r="D6" s="105">
        <v>1</v>
      </c>
      <c r="E6" s="221" t="s">
        <v>59</v>
      </c>
      <c r="F6" s="181">
        <v>1</v>
      </c>
      <c r="G6" s="182">
        <v>5.5</v>
      </c>
      <c r="H6" s="181">
        <v>3</v>
      </c>
      <c r="I6" s="182">
        <v>3.5</v>
      </c>
      <c r="J6" s="181">
        <v>3</v>
      </c>
      <c r="K6" s="182">
        <v>3</v>
      </c>
      <c r="L6" s="181">
        <v>1</v>
      </c>
      <c r="M6" s="182">
        <v>6</v>
      </c>
      <c r="N6" s="181">
        <v>2</v>
      </c>
      <c r="O6" s="179">
        <v>6</v>
      </c>
      <c r="P6" s="127">
        <f>F6+H6+J6+L6+N6</f>
        <v>10</v>
      </c>
      <c r="Q6" s="128">
        <f>G6+I6+K6+M6+O6</f>
        <v>24</v>
      </c>
      <c r="R6" s="131">
        <v>5</v>
      </c>
      <c r="T6" s="87"/>
      <c r="U6" s="117"/>
      <c r="V6" s="87"/>
    </row>
    <row r="7" spans="1:22" ht="17.399999999999999" x14ac:dyDescent="0.25">
      <c r="A7" s="78">
        <v>11</v>
      </c>
      <c r="B7" s="7">
        <v>14</v>
      </c>
      <c r="C7" s="106">
        <v>2</v>
      </c>
      <c r="D7" s="78">
        <v>6</v>
      </c>
      <c r="E7" s="222" t="s">
        <v>60</v>
      </c>
      <c r="F7" s="180">
        <v>2</v>
      </c>
      <c r="G7" s="174">
        <v>3.5</v>
      </c>
      <c r="H7" s="173">
        <v>0</v>
      </c>
      <c r="I7" s="174">
        <v>9</v>
      </c>
      <c r="J7" s="180">
        <v>1</v>
      </c>
      <c r="K7" s="174">
        <v>6.5</v>
      </c>
      <c r="L7" s="173">
        <v>0</v>
      </c>
      <c r="M7" s="174">
        <v>9.5</v>
      </c>
      <c r="N7" s="173">
        <v>0</v>
      </c>
      <c r="O7" s="30">
        <v>9.5</v>
      </c>
      <c r="P7" s="48">
        <f t="shared" ref="P7:P15" si="0">F7+H7+J7+L7+N7</f>
        <v>3</v>
      </c>
      <c r="Q7" s="31">
        <f t="shared" ref="Q7:Q15" si="1">G7+I7+K7+M7+O7</f>
        <v>38</v>
      </c>
      <c r="R7" s="132">
        <v>10</v>
      </c>
      <c r="T7" s="87"/>
      <c r="U7" s="117"/>
      <c r="V7" s="87"/>
    </row>
    <row r="8" spans="1:22" ht="17.399999999999999" x14ac:dyDescent="0.25">
      <c r="A8" s="78">
        <v>13</v>
      </c>
      <c r="B8" s="7">
        <v>16</v>
      </c>
      <c r="C8" s="106">
        <v>4</v>
      </c>
      <c r="D8" s="78">
        <v>7</v>
      </c>
      <c r="E8" s="222" t="s">
        <v>61</v>
      </c>
      <c r="F8" s="180">
        <v>0</v>
      </c>
      <c r="G8" s="174">
        <v>8.5</v>
      </c>
      <c r="H8" s="173">
        <v>3</v>
      </c>
      <c r="I8" s="174">
        <v>3.5</v>
      </c>
      <c r="J8" s="180">
        <v>1</v>
      </c>
      <c r="K8" s="174">
        <v>6.5</v>
      </c>
      <c r="L8" s="173">
        <v>1</v>
      </c>
      <c r="M8" s="174">
        <v>6</v>
      </c>
      <c r="N8" s="173">
        <v>1</v>
      </c>
      <c r="O8" s="30">
        <v>8</v>
      </c>
      <c r="P8" s="48">
        <f t="shared" si="0"/>
        <v>6</v>
      </c>
      <c r="Q8" s="31">
        <f t="shared" si="1"/>
        <v>32.5</v>
      </c>
      <c r="R8" s="132">
        <v>7</v>
      </c>
      <c r="T8" s="87"/>
      <c r="U8" s="117"/>
      <c r="V8" s="87"/>
    </row>
    <row r="9" spans="1:22" ht="17.399999999999999" x14ac:dyDescent="0.25">
      <c r="A9" s="78">
        <v>3</v>
      </c>
      <c r="B9" s="7">
        <v>6</v>
      </c>
      <c r="C9" s="106">
        <v>10</v>
      </c>
      <c r="D9" s="78">
        <v>14</v>
      </c>
      <c r="E9" s="222" t="s">
        <v>62</v>
      </c>
      <c r="F9" s="180">
        <v>3</v>
      </c>
      <c r="G9" s="174">
        <v>1.5</v>
      </c>
      <c r="H9" s="173">
        <v>2</v>
      </c>
      <c r="I9" s="174">
        <v>5</v>
      </c>
      <c r="J9" s="180">
        <v>0</v>
      </c>
      <c r="K9" s="174">
        <v>9.5</v>
      </c>
      <c r="L9" s="173">
        <v>2</v>
      </c>
      <c r="M9" s="174">
        <v>2.5</v>
      </c>
      <c r="N9" s="173">
        <v>3</v>
      </c>
      <c r="O9" s="30">
        <v>2</v>
      </c>
      <c r="P9" s="48">
        <f t="shared" si="0"/>
        <v>10</v>
      </c>
      <c r="Q9" s="31">
        <f t="shared" si="1"/>
        <v>20.5</v>
      </c>
      <c r="R9" s="132">
        <v>3</v>
      </c>
      <c r="T9" s="87"/>
      <c r="U9" s="117"/>
      <c r="V9" s="87"/>
    </row>
    <row r="10" spans="1:22" ht="17.399999999999999" x14ac:dyDescent="0.25">
      <c r="A10" s="78">
        <v>14</v>
      </c>
      <c r="B10" s="7">
        <v>1</v>
      </c>
      <c r="C10" s="106">
        <v>5</v>
      </c>
      <c r="D10" s="78">
        <v>9</v>
      </c>
      <c r="E10" s="222" t="s">
        <v>63</v>
      </c>
      <c r="F10" s="180">
        <v>1</v>
      </c>
      <c r="G10" s="174">
        <v>5.5</v>
      </c>
      <c r="H10" s="173">
        <v>5</v>
      </c>
      <c r="I10" s="174">
        <v>1</v>
      </c>
      <c r="J10" s="180">
        <v>4</v>
      </c>
      <c r="K10" s="174">
        <v>1.5</v>
      </c>
      <c r="L10" s="173">
        <v>2</v>
      </c>
      <c r="M10" s="174">
        <v>2.5</v>
      </c>
      <c r="N10" s="173">
        <v>2</v>
      </c>
      <c r="O10" s="30">
        <v>6</v>
      </c>
      <c r="P10" s="48">
        <f t="shared" si="0"/>
        <v>14</v>
      </c>
      <c r="Q10" s="31">
        <f t="shared" si="1"/>
        <v>16.5</v>
      </c>
      <c r="R10" s="132">
        <v>1</v>
      </c>
      <c r="T10" s="87"/>
      <c r="U10" s="117"/>
      <c r="V10" s="87"/>
    </row>
    <row r="11" spans="1:22" ht="17.399999999999999" x14ac:dyDescent="0.25">
      <c r="A11" s="79">
        <v>5</v>
      </c>
      <c r="B11" s="44">
        <v>8</v>
      </c>
      <c r="C11" s="112">
        <v>12</v>
      </c>
      <c r="D11" s="79">
        <v>16</v>
      </c>
      <c r="E11" s="222" t="s">
        <v>64</v>
      </c>
      <c r="F11" s="180">
        <v>0</v>
      </c>
      <c r="G11" s="174">
        <v>8.5</v>
      </c>
      <c r="H11" s="173">
        <v>1</v>
      </c>
      <c r="I11" s="174">
        <v>6.5</v>
      </c>
      <c r="J11" s="180">
        <v>1</v>
      </c>
      <c r="K11" s="174">
        <v>6.5</v>
      </c>
      <c r="L11" s="173">
        <v>4</v>
      </c>
      <c r="M11" s="174">
        <v>1</v>
      </c>
      <c r="N11" s="173">
        <v>6</v>
      </c>
      <c r="O11" s="30">
        <v>1</v>
      </c>
      <c r="P11" s="48">
        <f t="shared" si="0"/>
        <v>12</v>
      </c>
      <c r="Q11" s="31">
        <f t="shared" si="1"/>
        <v>23.5</v>
      </c>
      <c r="R11" s="132">
        <v>4</v>
      </c>
      <c r="T11" s="87"/>
      <c r="U11" s="117"/>
      <c r="V11" s="87"/>
    </row>
    <row r="12" spans="1:22" ht="17.399999999999999" x14ac:dyDescent="0.25">
      <c r="A12" s="80">
        <v>9</v>
      </c>
      <c r="B12" s="7">
        <v>12</v>
      </c>
      <c r="C12" s="106">
        <v>16</v>
      </c>
      <c r="D12" s="78">
        <v>4</v>
      </c>
      <c r="E12" s="222" t="s">
        <v>65</v>
      </c>
      <c r="F12" s="180">
        <v>0</v>
      </c>
      <c r="G12" s="174">
        <v>8.5</v>
      </c>
      <c r="H12" s="173">
        <v>0</v>
      </c>
      <c r="I12" s="174">
        <v>9</v>
      </c>
      <c r="J12" s="180">
        <v>1</v>
      </c>
      <c r="K12" s="174">
        <v>6.5</v>
      </c>
      <c r="L12" s="173">
        <v>1</v>
      </c>
      <c r="M12" s="174">
        <v>6</v>
      </c>
      <c r="N12" s="173">
        <v>2</v>
      </c>
      <c r="O12" s="30">
        <v>6</v>
      </c>
      <c r="P12" s="48">
        <f t="shared" si="0"/>
        <v>4</v>
      </c>
      <c r="Q12" s="31">
        <f t="shared" si="1"/>
        <v>36</v>
      </c>
      <c r="R12" s="132">
        <v>9</v>
      </c>
      <c r="T12" s="87"/>
      <c r="U12" s="117"/>
      <c r="V12" s="87"/>
    </row>
    <row r="13" spans="1:22" ht="17.399999999999999" x14ac:dyDescent="0.25">
      <c r="A13" s="80">
        <v>15</v>
      </c>
      <c r="B13" s="7">
        <v>2</v>
      </c>
      <c r="C13" s="106">
        <v>6</v>
      </c>
      <c r="D13" s="78">
        <v>10</v>
      </c>
      <c r="E13" s="222" t="s">
        <v>66</v>
      </c>
      <c r="F13" s="180">
        <v>0</v>
      </c>
      <c r="G13" s="174">
        <v>8.5</v>
      </c>
      <c r="H13" s="173">
        <v>0</v>
      </c>
      <c r="I13" s="174">
        <v>9</v>
      </c>
      <c r="J13" s="180">
        <v>0</v>
      </c>
      <c r="K13" s="174">
        <v>9.5</v>
      </c>
      <c r="L13" s="173">
        <v>1</v>
      </c>
      <c r="M13" s="174">
        <v>6</v>
      </c>
      <c r="N13" s="173">
        <v>3</v>
      </c>
      <c r="O13" s="30">
        <v>2</v>
      </c>
      <c r="P13" s="48">
        <f t="shared" si="0"/>
        <v>4</v>
      </c>
      <c r="Q13" s="31">
        <f t="shared" si="1"/>
        <v>35</v>
      </c>
      <c r="R13" s="132">
        <v>8</v>
      </c>
      <c r="T13" s="87"/>
      <c r="U13" s="117"/>
      <c r="V13" s="87"/>
    </row>
    <row r="14" spans="1:22" ht="17.399999999999999" x14ac:dyDescent="0.25">
      <c r="A14" s="80">
        <v>1</v>
      </c>
      <c r="B14" s="7">
        <v>4</v>
      </c>
      <c r="C14" s="106">
        <v>8</v>
      </c>
      <c r="D14" s="78">
        <v>12</v>
      </c>
      <c r="E14" s="222" t="s">
        <v>67</v>
      </c>
      <c r="F14" s="173">
        <v>2</v>
      </c>
      <c r="G14" s="174">
        <v>3.5</v>
      </c>
      <c r="H14" s="173">
        <v>4</v>
      </c>
      <c r="I14" s="174">
        <v>2</v>
      </c>
      <c r="J14" s="173">
        <v>4</v>
      </c>
      <c r="K14" s="174">
        <v>1.5</v>
      </c>
      <c r="L14" s="173">
        <v>0</v>
      </c>
      <c r="M14" s="174">
        <v>9.5</v>
      </c>
      <c r="N14" s="173">
        <v>3</v>
      </c>
      <c r="O14" s="30">
        <v>2</v>
      </c>
      <c r="P14" s="48">
        <f t="shared" si="0"/>
        <v>13</v>
      </c>
      <c r="Q14" s="31">
        <f t="shared" si="1"/>
        <v>18.5</v>
      </c>
      <c r="R14" s="132">
        <v>2</v>
      </c>
      <c r="T14" s="87"/>
      <c r="U14" s="117"/>
      <c r="V14" s="87"/>
    </row>
    <row r="15" spans="1:22" ht="18" thickBot="1" x14ac:dyDescent="0.3">
      <c r="A15" s="80">
        <v>16</v>
      </c>
      <c r="B15" s="7">
        <v>3</v>
      </c>
      <c r="C15" s="106">
        <v>7</v>
      </c>
      <c r="D15" s="78">
        <v>11</v>
      </c>
      <c r="E15" s="223" t="s">
        <v>68</v>
      </c>
      <c r="F15" s="183">
        <v>3</v>
      </c>
      <c r="G15" s="184">
        <v>1.5</v>
      </c>
      <c r="H15" s="185">
        <v>1</v>
      </c>
      <c r="I15" s="184">
        <v>6.5</v>
      </c>
      <c r="J15" s="183">
        <v>2</v>
      </c>
      <c r="K15" s="184">
        <v>4</v>
      </c>
      <c r="L15" s="185">
        <v>1</v>
      </c>
      <c r="M15" s="184">
        <v>6</v>
      </c>
      <c r="N15" s="185">
        <v>0</v>
      </c>
      <c r="O15" s="35">
        <v>9.5</v>
      </c>
      <c r="P15" s="130">
        <f t="shared" si="0"/>
        <v>7</v>
      </c>
      <c r="Q15" s="36">
        <f t="shared" si="1"/>
        <v>27.5</v>
      </c>
      <c r="R15" s="134">
        <v>6</v>
      </c>
      <c r="T15" s="87"/>
      <c r="U15" s="117"/>
      <c r="V15" s="87"/>
    </row>
    <row r="16" spans="1:22" ht="17.399999999999999" hidden="1" x14ac:dyDescent="0.25">
      <c r="A16" s="80">
        <v>4</v>
      </c>
      <c r="B16" s="7">
        <v>7</v>
      </c>
      <c r="C16" s="106">
        <v>11</v>
      </c>
      <c r="D16" s="78">
        <v>15</v>
      </c>
      <c r="E16" s="165"/>
      <c r="F16" s="156"/>
      <c r="G16" s="42"/>
      <c r="H16" s="156"/>
      <c r="I16" s="42"/>
      <c r="J16" s="156"/>
      <c r="K16" s="42"/>
      <c r="L16" s="156"/>
      <c r="M16" s="42"/>
      <c r="N16" s="199"/>
      <c r="O16" s="199"/>
      <c r="P16" s="156">
        <f t="shared" ref="P16:P21" si="2">F16+H16+J16+L16</f>
        <v>0</v>
      </c>
      <c r="Q16" s="42">
        <f t="shared" ref="Q16:Q21" si="3">G16+I16+K16+M16</f>
        <v>0</v>
      </c>
      <c r="R16" s="61"/>
      <c r="T16" s="87"/>
      <c r="U16" s="117"/>
      <c r="V16" s="87"/>
    </row>
    <row r="17" spans="1:24" ht="17.399999999999999" hidden="1" x14ac:dyDescent="0.25">
      <c r="A17" s="80">
        <v>12</v>
      </c>
      <c r="B17" s="7">
        <v>15</v>
      </c>
      <c r="C17" s="106">
        <v>3</v>
      </c>
      <c r="D17" s="78">
        <v>7</v>
      </c>
      <c r="E17" s="125"/>
      <c r="F17" s="48"/>
      <c r="G17" s="31"/>
      <c r="H17" s="48"/>
      <c r="I17" s="31"/>
      <c r="J17" s="48"/>
      <c r="K17" s="31"/>
      <c r="L17" s="48"/>
      <c r="M17" s="31"/>
      <c r="N17" s="197"/>
      <c r="O17" s="197"/>
      <c r="P17" s="48">
        <f t="shared" si="2"/>
        <v>0</v>
      </c>
      <c r="Q17" s="31">
        <f t="shared" si="3"/>
        <v>0</v>
      </c>
      <c r="R17" s="50"/>
      <c r="T17" s="87"/>
      <c r="U17" s="117"/>
      <c r="V17" s="87"/>
    </row>
    <row r="18" spans="1:24" ht="17.399999999999999" hidden="1" x14ac:dyDescent="0.25">
      <c r="A18" s="80">
        <v>10</v>
      </c>
      <c r="B18" s="7">
        <v>13</v>
      </c>
      <c r="C18" s="106">
        <v>1</v>
      </c>
      <c r="D18" s="78">
        <v>5</v>
      </c>
      <c r="E18" s="125"/>
      <c r="F18" s="48"/>
      <c r="G18" s="31"/>
      <c r="H18" s="48"/>
      <c r="I18" s="31"/>
      <c r="J18" s="48"/>
      <c r="K18" s="31"/>
      <c r="L18" s="48"/>
      <c r="M18" s="31"/>
      <c r="N18" s="197"/>
      <c r="O18" s="197"/>
      <c r="P18" s="48">
        <f t="shared" si="2"/>
        <v>0</v>
      </c>
      <c r="Q18" s="31">
        <f t="shared" si="3"/>
        <v>0</v>
      </c>
      <c r="R18" s="50"/>
      <c r="T18" s="87"/>
      <c r="U18" s="117"/>
      <c r="V18" s="87"/>
    </row>
    <row r="19" spans="1:24" ht="17.399999999999999" hidden="1" x14ac:dyDescent="0.25">
      <c r="A19" s="80">
        <v>8</v>
      </c>
      <c r="B19" s="7">
        <v>11</v>
      </c>
      <c r="C19" s="106">
        <v>15</v>
      </c>
      <c r="D19" s="78">
        <v>3</v>
      </c>
      <c r="E19" s="125"/>
      <c r="F19" s="48"/>
      <c r="G19" s="31"/>
      <c r="H19" s="48"/>
      <c r="I19" s="31"/>
      <c r="J19" s="48"/>
      <c r="K19" s="31"/>
      <c r="L19" s="48"/>
      <c r="M19" s="31"/>
      <c r="N19" s="197"/>
      <c r="O19" s="197"/>
      <c r="P19" s="48">
        <f t="shared" si="2"/>
        <v>0</v>
      </c>
      <c r="Q19" s="31">
        <f t="shared" si="3"/>
        <v>0</v>
      </c>
      <c r="R19" s="50"/>
      <c r="T19" s="87"/>
      <c r="U19" s="117"/>
      <c r="V19" s="87"/>
    </row>
    <row r="20" spans="1:24" ht="17.399999999999999" hidden="1" x14ac:dyDescent="0.25">
      <c r="A20" s="81">
        <v>2</v>
      </c>
      <c r="B20" s="8">
        <v>5</v>
      </c>
      <c r="C20" s="113">
        <v>9</v>
      </c>
      <c r="D20" s="81">
        <v>13</v>
      </c>
      <c r="E20" s="125"/>
      <c r="F20" s="48"/>
      <c r="G20" s="31"/>
      <c r="H20" s="48"/>
      <c r="I20" s="31"/>
      <c r="J20" s="48"/>
      <c r="K20" s="31"/>
      <c r="L20" s="48"/>
      <c r="M20" s="31"/>
      <c r="N20" s="197"/>
      <c r="O20" s="197"/>
      <c r="P20" s="48">
        <f t="shared" si="2"/>
        <v>0</v>
      </c>
      <c r="Q20" s="31">
        <f t="shared" si="3"/>
        <v>0</v>
      </c>
      <c r="R20" s="50"/>
      <c r="T20" s="87"/>
      <c r="U20" s="117"/>
      <c r="V20" s="87"/>
    </row>
    <row r="21" spans="1:24" ht="18" hidden="1" thickBot="1" x14ac:dyDescent="0.3">
      <c r="A21" s="78">
        <v>7</v>
      </c>
      <c r="B21" s="15">
        <v>10</v>
      </c>
      <c r="C21" s="106">
        <v>14</v>
      </c>
      <c r="D21" s="78">
        <v>2</v>
      </c>
      <c r="E21" s="126"/>
      <c r="F21" s="129"/>
      <c r="G21" s="36"/>
      <c r="H21" s="130"/>
      <c r="I21" s="36"/>
      <c r="J21" s="129"/>
      <c r="K21" s="36"/>
      <c r="L21" s="130"/>
      <c r="M21" s="36"/>
      <c r="N21" s="198"/>
      <c r="O21" s="198"/>
      <c r="P21" s="130">
        <f t="shared" si="2"/>
        <v>0</v>
      </c>
      <c r="Q21" s="36">
        <f t="shared" si="3"/>
        <v>0</v>
      </c>
      <c r="R21" s="22"/>
      <c r="T21" s="87"/>
      <c r="U21" s="117"/>
      <c r="V21" s="87"/>
    </row>
    <row r="22" spans="1:24" ht="17.399999999999999" hidden="1" x14ac:dyDescent="0.25">
      <c r="A22" s="78"/>
      <c r="B22" s="81"/>
      <c r="C22" s="78"/>
      <c r="D22" s="7"/>
      <c r="E22" s="124"/>
      <c r="F22" s="39"/>
      <c r="G22" s="24"/>
      <c r="H22" s="63"/>
      <c r="I22" s="41"/>
      <c r="J22" s="39"/>
      <c r="K22" s="24"/>
      <c r="L22" s="63"/>
      <c r="M22" s="41"/>
      <c r="N22" s="66"/>
      <c r="O22" s="66"/>
      <c r="P22" s="23"/>
      <c r="Q22" s="151"/>
      <c r="R22" s="61"/>
      <c r="T22" s="87"/>
      <c r="U22" s="117"/>
      <c r="V22" s="87"/>
    </row>
    <row r="23" spans="1:24" ht="17.399999999999999" hidden="1" x14ac:dyDescent="0.25">
      <c r="A23" s="78"/>
      <c r="B23" s="78"/>
      <c r="C23" s="78"/>
      <c r="D23" s="7"/>
      <c r="E23" s="83"/>
      <c r="F23" s="27"/>
      <c r="G23" s="28"/>
      <c r="H23" s="72"/>
      <c r="I23" s="30"/>
      <c r="J23" s="27"/>
      <c r="K23" s="28"/>
      <c r="L23" s="72"/>
      <c r="M23" s="30"/>
      <c r="N23" s="66"/>
      <c r="O23" s="66"/>
      <c r="P23" s="51">
        <f t="shared" ref="P23:Q26" si="4">F23+H23+J23+L23</f>
        <v>0</v>
      </c>
      <c r="Q23" s="114">
        <f t="shared" si="4"/>
        <v>0</v>
      </c>
      <c r="R23" s="50"/>
      <c r="T23" s="87"/>
      <c r="U23" s="117"/>
      <c r="V23" s="87"/>
    </row>
    <row r="24" spans="1:24" ht="17.399999999999999" hidden="1" x14ac:dyDescent="0.25">
      <c r="A24" s="78"/>
      <c r="B24" s="78"/>
      <c r="C24" s="78"/>
      <c r="D24" s="7"/>
      <c r="E24" s="83"/>
      <c r="F24" s="27"/>
      <c r="G24" s="28"/>
      <c r="H24" s="72"/>
      <c r="I24" s="30"/>
      <c r="J24" s="27"/>
      <c r="K24" s="28"/>
      <c r="L24" s="72"/>
      <c r="M24" s="30"/>
      <c r="N24" s="66"/>
      <c r="O24" s="66"/>
      <c r="P24" s="51">
        <f t="shared" si="4"/>
        <v>0</v>
      </c>
      <c r="Q24" s="114">
        <f t="shared" si="4"/>
        <v>0</v>
      </c>
      <c r="R24" s="50"/>
      <c r="T24" s="87"/>
      <c r="U24" s="117"/>
      <c r="V24" s="87"/>
    </row>
    <row r="25" spans="1:24" ht="17.399999999999999" hidden="1" x14ac:dyDescent="0.25">
      <c r="A25" s="78"/>
      <c r="B25" s="78"/>
      <c r="C25" s="78"/>
      <c r="D25" s="7"/>
      <c r="E25" s="83"/>
      <c r="F25" s="27"/>
      <c r="G25" s="28"/>
      <c r="H25" s="72"/>
      <c r="I25" s="30"/>
      <c r="J25" s="27"/>
      <c r="K25" s="28"/>
      <c r="L25" s="72"/>
      <c r="M25" s="30"/>
      <c r="N25" s="66"/>
      <c r="O25" s="66"/>
      <c r="P25" s="51">
        <f t="shared" si="4"/>
        <v>0</v>
      </c>
      <c r="Q25" s="114">
        <f t="shared" si="4"/>
        <v>0</v>
      </c>
      <c r="R25" s="50"/>
      <c r="T25" s="87"/>
      <c r="U25" s="117"/>
      <c r="V25" s="87"/>
    </row>
    <row r="26" spans="1:24" ht="18" hidden="1" thickBot="1" x14ac:dyDescent="0.35">
      <c r="A26" s="82"/>
      <c r="B26" s="82"/>
      <c r="C26" s="82"/>
      <c r="D26" s="15"/>
      <c r="E26" s="152"/>
      <c r="F26" s="68"/>
      <c r="G26" s="69"/>
      <c r="H26" s="73"/>
      <c r="I26" s="70"/>
      <c r="J26" s="68"/>
      <c r="K26" s="69"/>
      <c r="L26" s="73"/>
      <c r="M26" s="70"/>
      <c r="N26" s="66"/>
      <c r="O26" s="66"/>
      <c r="P26" s="153">
        <f t="shared" si="4"/>
        <v>0</v>
      </c>
      <c r="Q26" s="154">
        <f t="shared" si="4"/>
        <v>0</v>
      </c>
      <c r="R26" s="71"/>
      <c r="T26" s="87"/>
      <c r="U26" s="117"/>
      <c r="V26" s="87"/>
    </row>
    <row r="27" spans="1:24" ht="57" customHeight="1" thickBot="1" x14ac:dyDescent="0.35">
      <c r="A27" s="10"/>
      <c r="B27" s="10"/>
      <c r="C27" s="10"/>
      <c r="D27" s="10"/>
      <c r="E27" s="96"/>
      <c r="F27" s="97"/>
      <c r="G27" s="66"/>
      <c r="H27" s="65"/>
      <c r="I27" s="66"/>
      <c r="J27" s="97"/>
      <c r="K27" s="66"/>
      <c r="L27" s="65"/>
      <c r="M27" s="66"/>
      <c r="N27" s="66"/>
      <c r="O27" s="66"/>
      <c r="P27" s="65"/>
      <c r="Q27" s="66"/>
      <c r="R27" s="67"/>
      <c r="T27" s="87"/>
      <c r="U27" s="117"/>
      <c r="V27" s="87"/>
    </row>
    <row r="28" spans="1:24" ht="18" thickBot="1" x14ac:dyDescent="0.35">
      <c r="A28" s="233" t="s">
        <v>33</v>
      </c>
      <c r="B28" s="234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234"/>
      <c r="R28" s="235"/>
      <c r="U28" s="118" t="s">
        <v>28</v>
      </c>
      <c r="V28" s="91"/>
    </row>
    <row r="29" spans="1:24" ht="18" thickBot="1" x14ac:dyDescent="0.35">
      <c r="A29" s="236" t="s">
        <v>9</v>
      </c>
      <c r="B29" s="102"/>
      <c r="C29" s="102"/>
      <c r="D29" s="236" t="s">
        <v>15</v>
      </c>
      <c r="E29" s="239" t="s">
        <v>69</v>
      </c>
      <c r="F29" s="233" t="s">
        <v>17</v>
      </c>
      <c r="G29" s="235"/>
      <c r="H29" s="233" t="s">
        <v>18</v>
      </c>
      <c r="I29" s="234"/>
      <c r="J29" s="233" t="s">
        <v>19</v>
      </c>
      <c r="K29" s="235"/>
      <c r="L29" s="243" t="s">
        <v>20</v>
      </c>
      <c r="M29" s="244"/>
      <c r="N29" s="233" t="s">
        <v>34</v>
      </c>
      <c r="O29" s="235"/>
      <c r="P29" s="245" t="s">
        <v>7</v>
      </c>
      <c r="Q29" s="244"/>
      <c r="R29" s="18" t="s">
        <v>11</v>
      </c>
      <c r="T29" s="91"/>
      <c r="U29" s="118"/>
      <c r="V29" s="91"/>
      <c r="W29" s="92"/>
    </row>
    <row r="30" spans="1:24" ht="27.6" x14ac:dyDescent="0.25">
      <c r="A30" s="237"/>
      <c r="B30" s="103"/>
      <c r="C30" s="103"/>
      <c r="D30" s="237"/>
      <c r="E30" s="240"/>
      <c r="F30" s="2" t="s">
        <v>9</v>
      </c>
      <c r="G30" s="6" t="s">
        <v>12</v>
      </c>
      <c r="H30" s="1" t="s">
        <v>9</v>
      </c>
      <c r="I30" s="62" t="s">
        <v>12</v>
      </c>
      <c r="J30" s="1" t="s">
        <v>9</v>
      </c>
      <c r="K30" s="62" t="s">
        <v>12</v>
      </c>
      <c r="L30" s="201" t="s">
        <v>9</v>
      </c>
      <c r="M30" s="208" t="s">
        <v>12</v>
      </c>
      <c r="N30" s="202" t="s">
        <v>9</v>
      </c>
      <c r="O30" s="186" t="s">
        <v>12</v>
      </c>
      <c r="P30" s="76" t="s">
        <v>9</v>
      </c>
      <c r="Q30" s="242" t="s">
        <v>10</v>
      </c>
      <c r="R30" s="19">
        <v>2</v>
      </c>
      <c r="T30" s="93" t="s">
        <v>21</v>
      </c>
      <c r="U30" s="119" t="s">
        <v>21</v>
      </c>
      <c r="V30" s="94" t="s">
        <v>9</v>
      </c>
      <c r="W30" s="85" t="s">
        <v>25</v>
      </c>
    </row>
    <row r="31" spans="1:24" ht="14.4" thickBot="1" x14ac:dyDescent="0.3">
      <c r="A31" s="237"/>
      <c r="B31" s="103"/>
      <c r="C31" s="103"/>
      <c r="D31" s="237"/>
      <c r="E31" s="240"/>
      <c r="F31" s="1"/>
      <c r="G31" s="6" t="s">
        <v>13</v>
      </c>
      <c r="H31" s="1"/>
      <c r="I31" s="62" t="s">
        <v>13</v>
      </c>
      <c r="J31" s="1"/>
      <c r="K31" s="62" t="s">
        <v>13</v>
      </c>
      <c r="L31" s="203"/>
      <c r="M31" s="209" t="s">
        <v>13</v>
      </c>
      <c r="N31" s="3"/>
      <c r="O31" s="6" t="s">
        <v>13</v>
      </c>
      <c r="P31" s="1"/>
      <c r="Q31" s="241"/>
      <c r="R31" s="19" t="s">
        <v>16</v>
      </c>
      <c r="T31" s="95" t="s">
        <v>22</v>
      </c>
      <c r="U31" s="120" t="s">
        <v>23</v>
      </c>
      <c r="V31" s="88" t="s">
        <v>24</v>
      </c>
      <c r="W31" s="86" t="s">
        <v>26</v>
      </c>
    </row>
    <row r="32" spans="1:24" ht="14.4" thickBot="1" x14ac:dyDescent="0.3">
      <c r="A32" s="237"/>
      <c r="B32" s="103"/>
      <c r="C32" s="103"/>
      <c r="D32" s="238"/>
      <c r="E32" s="240"/>
      <c r="F32" s="45" t="s">
        <v>8</v>
      </c>
      <c r="G32" s="6" t="s">
        <v>14</v>
      </c>
      <c r="H32" s="46" t="s">
        <v>8</v>
      </c>
      <c r="I32" s="62" t="s">
        <v>14</v>
      </c>
      <c r="J32" s="46" t="s">
        <v>8</v>
      </c>
      <c r="K32" s="62" t="s">
        <v>14</v>
      </c>
      <c r="L32" s="207" t="s">
        <v>8</v>
      </c>
      <c r="M32" s="210" t="s">
        <v>14</v>
      </c>
      <c r="N32" s="204" t="s">
        <v>8</v>
      </c>
      <c r="O32" s="205" t="s">
        <v>14</v>
      </c>
      <c r="P32" s="46" t="s">
        <v>8</v>
      </c>
      <c r="Q32" s="241"/>
      <c r="R32" s="19"/>
      <c r="T32" s="135" t="s">
        <v>27</v>
      </c>
      <c r="U32" s="136" t="s">
        <v>39</v>
      </c>
      <c r="V32" s="137" t="s">
        <v>8</v>
      </c>
      <c r="W32" s="138"/>
      <c r="X32" s="187" t="s">
        <v>29</v>
      </c>
    </row>
    <row r="33" spans="1:24" ht="17.399999999999999" x14ac:dyDescent="0.3">
      <c r="A33" s="77">
        <v>12</v>
      </c>
      <c r="B33" s="84">
        <v>15</v>
      </c>
      <c r="C33" s="84">
        <v>2</v>
      </c>
      <c r="D33" s="111">
        <v>5</v>
      </c>
      <c r="E33" s="221" t="s">
        <v>59</v>
      </c>
      <c r="F33" s="127">
        <v>0</v>
      </c>
      <c r="G33" s="128">
        <v>5.5</v>
      </c>
      <c r="H33" s="231">
        <v>1</v>
      </c>
      <c r="I33" s="182">
        <v>2.5</v>
      </c>
      <c r="J33" s="181">
        <v>5</v>
      </c>
      <c r="K33" s="182">
        <v>1</v>
      </c>
      <c r="L33" s="206">
        <v>0</v>
      </c>
      <c r="M33" s="200">
        <v>8</v>
      </c>
      <c r="N33" s="181">
        <v>0</v>
      </c>
      <c r="O33" s="179">
        <v>9</v>
      </c>
      <c r="P33" s="127">
        <f>F33+H33+J33+L33+N33</f>
        <v>6</v>
      </c>
      <c r="Q33" s="128">
        <f>G33+I33+K33+M33+O33</f>
        <v>26</v>
      </c>
      <c r="R33" s="131">
        <v>5.5</v>
      </c>
      <c r="T33" s="145">
        <f t="shared" ref="T33:T48" si="5">R6+R33</f>
        <v>10.5</v>
      </c>
      <c r="U33" s="145">
        <f t="shared" ref="U33:U48" si="6">Q6+Q33</f>
        <v>50</v>
      </c>
      <c r="V33" s="188">
        <f t="shared" ref="V33:V48" si="7">P6+P33</f>
        <v>16</v>
      </c>
      <c r="W33" s="194">
        <v>4</v>
      </c>
      <c r="X33" s="191"/>
    </row>
    <row r="34" spans="1:24" ht="17.399999999999999" x14ac:dyDescent="0.3">
      <c r="A34" s="78">
        <v>1</v>
      </c>
      <c r="B34" s="7">
        <v>4</v>
      </c>
      <c r="C34" s="7">
        <v>7</v>
      </c>
      <c r="D34" s="106">
        <v>10</v>
      </c>
      <c r="E34" s="222" t="s">
        <v>60</v>
      </c>
      <c r="F34" s="75"/>
      <c r="G34" s="31">
        <v>10</v>
      </c>
      <c r="H34" s="54"/>
      <c r="I34" s="174">
        <v>10</v>
      </c>
      <c r="J34" s="180"/>
      <c r="K34" s="174">
        <v>10</v>
      </c>
      <c r="L34" s="173"/>
      <c r="M34" s="174">
        <v>10</v>
      </c>
      <c r="N34" s="173"/>
      <c r="O34" s="30">
        <v>10</v>
      </c>
      <c r="P34" s="48">
        <f t="shared" ref="P34:P42" si="8">F34+H34+J34+L34+N34</f>
        <v>0</v>
      </c>
      <c r="Q34" s="31">
        <f t="shared" ref="Q34:Q42" si="9">G34+I34+K34+M34+O34</f>
        <v>50</v>
      </c>
      <c r="R34" s="132">
        <v>10</v>
      </c>
      <c r="T34" s="146">
        <f t="shared" si="5"/>
        <v>20</v>
      </c>
      <c r="U34" s="146">
        <f t="shared" si="6"/>
        <v>88</v>
      </c>
      <c r="V34" s="189">
        <f t="shared" si="7"/>
        <v>3</v>
      </c>
      <c r="W34" s="195">
        <v>10</v>
      </c>
      <c r="X34" s="192"/>
    </row>
    <row r="35" spans="1:24" ht="17.399999999999999" x14ac:dyDescent="0.3">
      <c r="A35" s="78">
        <v>3</v>
      </c>
      <c r="B35" s="7">
        <v>6</v>
      </c>
      <c r="C35" s="7">
        <v>9</v>
      </c>
      <c r="D35" s="106">
        <v>12</v>
      </c>
      <c r="E35" s="222" t="s">
        <v>61</v>
      </c>
      <c r="F35" s="75">
        <v>1</v>
      </c>
      <c r="G35" s="31">
        <v>1</v>
      </c>
      <c r="H35" s="54">
        <v>1</v>
      </c>
      <c r="I35" s="174">
        <v>2.5</v>
      </c>
      <c r="J35" s="180">
        <v>2</v>
      </c>
      <c r="K35" s="174">
        <v>5.5</v>
      </c>
      <c r="L35" s="173">
        <v>0</v>
      </c>
      <c r="M35" s="174">
        <v>8</v>
      </c>
      <c r="N35" s="173">
        <v>1</v>
      </c>
      <c r="O35" s="30">
        <v>7</v>
      </c>
      <c r="P35" s="48">
        <f t="shared" si="8"/>
        <v>5</v>
      </c>
      <c r="Q35" s="31">
        <f t="shared" si="9"/>
        <v>24</v>
      </c>
      <c r="R35" s="132">
        <v>4</v>
      </c>
      <c r="T35" s="146">
        <f t="shared" si="5"/>
        <v>11</v>
      </c>
      <c r="U35" s="146">
        <f t="shared" si="6"/>
        <v>56.5</v>
      </c>
      <c r="V35" s="189">
        <f t="shared" si="7"/>
        <v>11</v>
      </c>
      <c r="W35" s="195">
        <v>7</v>
      </c>
      <c r="X35" s="192"/>
    </row>
    <row r="36" spans="1:24" ht="17.399999999999999" x14ac:dyDescent="0.3">
      <c r="A36" s="78">
        <v>9</v>
      </c>
      <c r="B36" s="7">
        <v>12</v>
      </c>
      <c r="C36" s="7">
        <v>15</v>
      </c>
      <c r="D36" s="106">
        <v>2</v>
      </c>
      <c r="E36" s="222" t="s">
        <v>62</v>
      </c>
      <c r="F36" s="75">
        <v>0</v>
      </c>
      <c r="G36" s="31">
        <v>5.5</v>
      </c>
      <c r="H36" s="54">
        <v>0</v>
      </c>
      <c r="I36" s="174">
        <v>6.5</v>
      </c>
      <c r="J36" s="180">
        <v>1</v>
      </c>
      <c r="K36" s="174">
        <v>8</v>
      </c>
      <c r="L36" s="173">
        <v>1</v>
      </c>
      <c r="M36" s="174">
        <v>5</v>
      </c>
      <c r="N36" s="173">
        <v>2</v>
      </c>
      <c r="O36" s="30">
        <v>3.5</v>
      </c>
      <c r="P36" s="48">
        <f t="shared" si="8"/>
        <v>4</v>
      </c>
      <c r="Q36" s="31">
        <f t="shared" si="9"/>
        <v>28.5</v>
      </c>
      <c r="R36" s="132">
        <v>8</v>
      </c>
      <c r="T36" s="146">
        <f t="shared" si="5"/>
        <v>11</v>
      </c>
      <c r="U36" s="146">
        <f t="shared" si="6"/>
        <v>49</v>
      </c>
      <c r="V36" s="189">
        <f t="shared" si="7"/>
        <v>14</v>
      </c>
      <c r="W36" s="195">
        <v>5</v>
      </c>
      <c r="X36" s="192"/>
    </row>
    <row r="37" spans="1:24" ht="17.399999999999999" x14ac:dyDescent="0.3">
      <c r="A37" s="78">
        <v>13</v>
      </c>
      <c r="B37" s="7">
        <v>16</v>
      </c>
      <c r="C37" s="7">
        <v>3</v>
      </c>
      <c r="D37" s="106">
        <v>6</v>
      </c>
      <c r="E37" s="222" t="s">
        <v>63</v>
      </c>
      <c r="F37" s="75">
        <v>0</v>
      </c>
      <c r="G37" s="31">
        <v>5.5</v>
      </c>
      <c r="H37" s="54">
        <v>0</v>
      </c>
      <c r="I37" s="174">
        <v>6.5</v>
      </c>
      <c r="J37" s="180">
        <v>1</v>
      </c>
      <c r="K37" s="174">
        <v>8</v>
      </c>
      <c r="L37" s="173">
        <v>1</v>
      </c>
      <c r="M37" s="174">
        <v>5</v>
      </c>
      <c r="N37" s="173">
        <v>4</v>
      </c>
      <c r="O37" s="30">
        <v>1</v>
      </c>
      <c r="P37" s="48">
        <f t="shared" si="8"/>
        <v>6</v>
      </c>
      <c r="Q37" s="31">
        <f t="shared" si="9"/>
        <v>26</v>
      </c>
      <c r="R37" s="132">
        <v>5.5</v>
      </c>
      <c r="T37" s="146">
        <f t="shared" si="5"/>
        <v>6.5</v>
      </c>
      <c r="U37" s="146">
        <f t="shared" si="6"/>
        <v>42.5</v>
      </c>
      <c r="V37" s="189">
        <f t="shared" si="7"/>
        <v>20</v>
      </c>
      <c r="W37" s="195">
        <v>2</v>
      </c>
      <c r="X37" s="192"/>
    </row>
    <row r="38" spans="1:24" ht="17.399999999999999" x14ac:dyDescent="0.3">
      <c r="A38" s="79">
        <v>16</v>
      </c>
      <c r="B38" s="44">
        <v>3</v>
      </c>
      <c r="C38" s="44">
        <v>6</v>
      </c>
      <c r="D38" s="112">
        <v>9</v>
      </c>
      <c r="E38" s="222" t="s">
        <v>64</v>
      </c>
      <c r="F38" s="75">
        <v>0</v>
      </c>
      <c r="G38" s="31">
        <v>5.5</v>
      </c>
      <c r="H38" s="54">
        <v>0</v>
      </c>
      <c r="I38" s="174">
        <v>6.5</v>
      </c>
      <c r="J38" s="180">
        <v>3</v>
      </c>
      <c r="K38" s="174">
        <v>3.5</v>
      </c>
      <c r="L38" s="173">
        <v>1</v>
      </c>
      <c r="M38" s="174">
        <v>5</v>
      </c>
      <c r="N38" s="173">
        <v>1</v>
      </c>
      <c r="O38" s="30">
        <v>7</v>
      </c>
      <c r="P38" s="48">
        <f t="shared" si="8"/>
        <v>5</v>
      </c>
      <c r="Q38" s="31">
        <f t="shared" si="9"/>
        <v>27.5</v>
      </c>
      <c r="R38" s="132">
        <v>7</v>
      </c>
      <c r="T38" s="146">
        <f t="shared" si="5"/>
        <v>11</v>
      </c>
      <c r="U38" s="146">
        <f t="shared" si="6"/>
        <v>51</v>
      </c>
      <c r="V38" s="189">
        <f t="shared" si="7"/>
        <v>17</v>
      </c>
      <c r="W38" s="195">
        <v>6</v>
      </c>
      <c r="X38" s="192"/>
    </row>
    <row r="39" spans="1:24" ht="17.399999999999999" x14ac:dyDescent="0.3">
      <c r="A39" s="80">
        <v>10</v>
      </c>
      <c r="B39" s="7">
        <v>13</v>
      </c>
      <c r="C39" s="7">
        <v>16</v>
      </c>
      <c r="D39" s="106">
        <v>3</v>
      </c>
      <c r="E39" s="222" t="s">
        <v>65</v>
      </c>
      <c r="F39" s="75">
        <v>0</v>
      </c>
      <c r="G39" s="31">
        <v>5.5</v>
      </c>
      <c r="H39" s="54">
        <v>0</v>
      </c>
      <c r="I39" s="174">
        <v>6.5</v>
      </c>
      <c r="J39" s="180">
        <v>2</v>
      </c>
      <c r="K39" s="174">
        <v>5.5</v>
      </c>
      <c r="L39" s="173">
        <v>2</v>
      </c>
      <c r="M39" s="174">
        <v>2.5</v>
      </c>
      <c r="N39" s="173">
        <v>2</v>
      </c>
      <c r="O39" s="30">
        <v>3.5</v>
      </c>
      <c r="P39" s="48">
        <f t="shared" si="8"/>
        <v>6</v>
      </c>
      <c r="Q39" s="31">
        <f t="shared" si="9"/>
        <v>23.5</v>
      </c>
      <c r="R39" s="132">
        <v>3</v>
      </c>
      <c r="T39" s="146">
        <f t="shared" si="5"/>
        <v>12</v>
      </c>
      <c r="U39" s="146">
        <f t="shared" si="6"/>
        <v>59.5</v>
      </c>
      <c r="V39" s="189">
        <f t="shared" si="7"/>
        <v>10</v>
      </c>
      <c r="W39" s="195">
        <v>8</v>
      </c>
      <c r="X39" s="192"/>
    </row>
    <row r="40" spans="1:24" ht="17.399999999999999" x14ac:dyDescent="0.3">
      <c r="A40" s="80">
        <v>4</v>
      </c>
      <c r="B40" s="7">
        <v>7</v>
      </c>
      <c r="C40" s="7">
        <v>10</v>
      </c>
      <c r="D40" s="106">
        <v>13</v>
      </c>
      <c r="E40" s="222" t="s">
        <v>66</v>
      </c>
      <c r="F40" s="75">
        <v>0</v>
      </c>
      <c r="G40" s="31">
        <v>5.5</v>
      </c>
      <c r="H40" s="54">
        <v>0</v>
      </c>
      <c r="I40" s="174">
        <v>6.5</v>
      </c>
      <c r="J40" s="180">
        <v>4</v>
      </c>
      <c r="K40" s="174">
        <v>2</v>
      </c>
      <c r="L40" s="173">
        <v>2</v>
      </c>
      <c r="M40" s="174">
        <v>2.5</v>
      </c>
      <c r="N40" s="173">
        <v>1</v>
      </c>
      <c r="O40" s="30">
        <v>7</v>
      </c>
      <c r="P40" s="48">
        <f t="shared" si="8"/>
        <v>7</v>
      </c>
      <c r="Q40" s="31">
        <f t="shared" si="9"/>
        <v>23.5</v>
      </c>
      <c r="R40" s="132">
        <v>2</v>
      </c>
      <c r="T40" s="146">
        <f t="shared" si="5"/>
        <v>10</v>
      </c>
      <c r="U40" s="146">
        <f t="shared" si="6"/>
        <v>58.5</v>
      </c>
      <c r="V40" s="189">
        <f t="shared" si="7"/>
        <v>11</v>
      </c>
      <c r="W40" s="195">
        <v>3</v>
      </c>
      <c r="X40" s="192"/>
    </row>
    <row r="41" spans="1:24" ht="17.399999999999999" x14ac:dyDescent="0.3">
      <c r="A41" s="80">
        <v>8</v>
      </c>
      <c r="B41" s="7">
        <v>11</v>
      </c>
      <c r="C41" s="7">
        <v>14</v>
      </c>
      <c r="D41" s="106">
        <v>1</v>
      </c>
      <c r="E41" s="222" t="s">
        <v>67</v>
      </c>
      <c r="F41" s="48">
        <v>0</v>
      </c>
      <c r="G41" s="31">
        <v>5.5</v>
      </c>
      <c r="H41" s="54">
        <v>3</v>
      </c>
      <c r="I41" s="174">
        <v>1</v>
      </c>
      <c r="J41" s="173">
        <v>3</v>
      </c>
      <c r="K41" s="174">
        <v>3.5</v>
      </c>
      <c r="L41" s="173">
        <v>3</v>
      </c>
      <c r="M41" s="174">
        <v>1</v>
      </c>
      <c r="N41" s="173">
        <v>2</v>
      </c>
      <c r="O41" s="30">
        <v>3.5</v>
      </c>
      <c r="P41" s="48">
        <f t="shared" si="8"/>
        <v>11</v>
      </c>
      <c r="Q41" s="31">
        <f t="shared" si="9"/>
        <v>14.5</v>
      </c>
      <c r="R41" s="132">
        <v>1</v>
      </c>
      <c r="T41" s="146">
        <f t="shared" si="5"/>
        <v>3</v>
      </c>
      <c r="U41" s="146">
        <f t="shared" si="6"/>
        <v>33</v>
      </c>
      <c r="V41" s="189">
        <f t="shared" si="7"/>
        <v>24</v>
      </c>
      <c r="W41" s="195">
        <v>1</v>
      </c>
      <c r="X41" s="192"/>
    </row>
    <row r="42" spans="1:24" ht="18" thickBot="1" x14ac:dyDescent="0.35">
      <c r="A42" s="80">
        <v>7</v>
      </c>
      <c r="B42" s="7">
        <v>10</v>
      </c>
      <c r="C42" s="7">
        <v>13</v>
      </c>
      <c r="D42" s="106">
        <v>16</v>
      </c>
      <c r="E42" s="223" t="s">
        <v>68</v>
      </c>
      <c r="F42" s="129">
        <v>0</v>
      </c>
      <c r="G42" s="36">
        <v>5.5</v>
      </c>
      <c r="H42" s="232">
        <v>0</v>
      </c>
      <c r="I42" s="184">
        <v>6.5</v>
      </c>
      <c r="J42" s="185">
        <v>1</v>
      </c>
      <c r="K42" s="184">
        <v>8</v>
      </c>
      <c r="L42" s="185">
        <v>0</v>
      </c>
      <c r="M42" s="184">
        <v>8</v>
      </c>
      <c r="N42" s="185">
        <v>2</v>
      </c>
      <c r="O42" s="35">
        <v>3.5</v>
      </c>
      <c r="P42" s="130">
        <f t="shared" si="8"/>
        <v>3</v>
      </c>
      <c r="Q42" s="36">
        <f t="shared" si="9"/>
        <v>31.5</v>
      </c>
      <c r="R42" s="134">
        <v>9</v>
      </c>
      <c r="T42" s="147">
        <f t="shared" si="5"/>
        <v>15</v>
      </c>
      <c r="U42" s="147">
        <f t="shared" si="6"/>
        <v>59</v>
      </c>
      <c r="V42" s="190">
        <f t="shared" si="7"/>
        <v>10</v>
      </c>
      <c r="W42" s="196">
        <v>9</v>
      </c>
      <c r="X42" s="193"/>
    </row>
    <row r="43" spans="1:24" ht="17.399999999999999" hidden="1" x14ac:dyDescent="0.3">
      <c r="A43" s="80">
        <v>2</v>
      </c>
      <c r="B43" s="7">
        <v>5</v>
      </c>
      <c r="C43" s="7">
        <v>8</v>
      </c>
      <c r="D43" s="106">
        <v>11</v>
      </c>
      <c r="E43" s="165"/>
      <c r="F43" s="156"/>
      <c r="G43" s="42"/>
      <c r="H43" s="156"/>
      <c r="I43" s="42"/>
      <c r="J43" s="156"/>
      <c r="K43" s="42"/>
      <c r="L43" s="156"/>
      <c r="M43" s="42"/>
      <c r="N43" s="199"/>
      <c r="O43" s="199"/>
      <c r="P43" s="156">
        <f t="shared" ref="P43:P48" si="10">F43+H43+J43+L43</f>
        <v>0</v>
      </c>
      <c r="Q43" s="42">
        <f t="shared" ref="Q43:Q48" si="11">G43+I43+K43+M43</f>
        <v>0</v>
      </c>
      <c r="R43" s="171"/>
      <c r="T43" s="176">
        <f t="shared" si="5"/>
        <v>0</v>
      </c>
      <c r="U43" s="139">
        <f t="shared" si="6"/>
        <v>0</v>
      </c>
      <c r="V43" s="177">
        <f t="shared" si="7"/>
        <v>0</v>
      </c>
      <c r="W43" s="178"/>
      <c r="X43" s="165"/>
    </row>
    <row r="44" spans="1:24" ht="17.399999999999999" hidden="1" x14ac:dyDescent="0.3">
      <c r="A44" s="80">
        <v>15</v>
      </c>
      <c r="B44" s="7">
        <v>2</v>
      </c>
      <c r="C44" s="7">
        <v>5</v>
      </c>
      <c r="D44" s="106">
        <v>8</v>
      </c>
      <c r="E44" s="125"/>
      <c r="F44" s="48"/>
      <c r="G44" s="31"/>
      <c r="H44" s="48"/>
      <c r="I44" s="31"/>
      <c r="J44" s="48"/>
      <c r="K44" s="31"/>
      <c r="L44" s="48"/>
      <c r="M44" s="31"/>
      <c r="N44" s="197"/>
      <c r="O44" s="197"/>
      <c r="P44" s="48">
        <f t="shared" si="10"/>
        <v>0</v>
      </c>
      <c r="Q44" s="31">
        <f t="shared" si="11"/>
        <v>0</v>
      </c>
      <c r="R44" s="133"/>
      <c r="T44" s="146">
        <f t="shared" si="5"/>
        <v>0</v>
      </c>
      <c r="U44" s="143">
        <f t="shared" si="6"/>
        <v>0</v>
      </c>
      <c r="V44" s="149">
        <f t="shared" si="7"/>
        <v>0</v>
      </c>
      <c r="W44" s="167"/>
      <c r="X44" s="125"/>
    </row>
    <row r="45" spans="1:24" ht="17.399999999999999" hidden="1" x14ac:dyDescent="0.3">
      <c r="A45" s="80">
        <v>5</v>
      </c>
      <c r="B45" s="7">
        <v>8</v>
      </c>
      <c r="C45" s="7">
        <v>11</v>
      </c>
      <c r="D45" s="106">
        <v>14</v>
      </c>
      <c r="E45" s="125"/>
      <c r="F45" s="48"/>
      <c r="G45" s="31"/>
      <c r="H45" s="48"/>
      <c r="I45" s="31"/>
      <c r="J45" s="48"/>
      <c r="K45" s="31"/>
      <c r="L45" s="48"/>
      <c r="M45" s="31"/>
      <c r="N45" s="197"/>
      <c r="O45" s="197"/>
      <c r="P45" s="48">
        <f t="shared" si="10"/>
        <v>0</v>
      </c>
      <c r="Q45" s="31">
        <f t="shared" si="11"/>
        <v>0</v>
      </c>
      <c r="R45" s="133"/>
      <c r="T45" s="146">
        <f t="shared" si="5"/>
        <v>0</v>
      </c>
      <c r="U45" s="143">
        <f t="shared" si="6"/>
        <v>0</v>
      </c>
      <c r="V45" s="149">
        <f t="shared" si="7"/>
        <v>0</v>
      </c>
      <c r="W45" s="167"/>
      <c r="X45" s="125"/>
    </row>
    <row r="46" spans="1:24" ht="17.399999999999999" hidden="1" x14ac:dyDescent="0.3">
      <c r="A46" s="80">
        <v>6</v>
      </c>
      <c r="B46" s="7">
        <v>9</v>
      </c>
      <c r="C46" s="7">
        <v>12</v>
      </c>
      <c r="D46" s="106">
        <v>15</v>
      </c>
      <c r="E46" s="125"/>
      <c r="F46" s="48"/>
      <c r="G46" s="31"/>
      <c r="H46" s="48"/>
      <c r="I46" s="31"/>
      <c r="J46" s="48"/>
      <c r="K46" s="31"/>
      <c r="L46" s="48"/>
      <c r="M46" s="31"/>
      <c r="N46" s="197"/>
      <c r="O46" s="197"/>
      <c r="P46" s="48">
        <f t="shared" si="10"/>
        <v>0</v>
      </c>
      <c r="Q46" s="31">
        <f t="shared" si="11"/>
        <v>0</v>
      </c>
      <c r="R46" s="133"/>
      <c r="T46" s="146">
        <f t="shared" si="5"/>
        <v>0</v>
      </c>
      <c r="U46" s="143">
        <f t="shared" si="6"/>
        <v>0</v>
      </c>
      <c r="V46" s="149">
        <f t="shared" si="7"/>
        <v>0</v>
      </c>
      <c r="W46" s="167"/>
      <c r="X46" s="125"/>
    </row>
    <row r="47" spans="1:24" ht="17.399999999999999" hidden="1" x14ac:dyDescent="0.3">
      <c r="A47" s="81">
        <v>14</v>
      </c>
      <c r="B47" s="8">
        <v>1</v>
      </c>
      <c r="C47" s="8">
        <v>4</v>
      </c>
      <c r="D47" s="113">
        <v>7</v>
      </c>
      <c r="E47" s="125"/>
      <c r="F47" s="48"/>
      <c r="G47" s="31"/>
      <c r="H47" s="48"/>
      <c r="I47" s="31"/>
      <c r="J47" s="48"/>
      <c r="K47" s="31"/>
      <c r="L47" s="48"/>
      <c r="M47" s="31"/>
      <c r="N47" s="197"/>
      <c r="O47" s="197"/>
      <c r="P47" s="48">
        <f t="shared" si="10"/>
        <v>0</v>
      </c>
      <c r="Q47" s="31">
        <f t="shared" si="11"/>
        <v>0</v>
      </c>
      <c r="R47" s="132"/>
      <c r="T47" s="146">
        <f t="shared" si="5"/>
        <v>0</v>
      </c>
      <c r="U47" s="143">
        <f t="shared" si="6"/>
        <v>0</v>
      </c>
      <c r="V47" s="149">
        <f t="shared" si="7"/>
        <v>0</v>
      </c>
      <c r="W47" s="167"/>
      <c r="X47" s="125"/>
    </row>
    <row r="48" spans="1:24" ht="18" hidden="1" thickBot="1" x14ac:dyDescent="0.35">
      <c r="A48" s="78">
        <v>11</v>
      </c>
      <c r="B48" s="15">
        <v>14</v>
      </c>
      <c r="C48" s="15">
        <v>1</v>
      </c>
      <c r="D48" s="106">
        <v>7</v>
      </c>
      <c r="E48" s="126"/>
      <c r="F48" s="129"/>
      <c r="G48" s="36"/>
      <c r="H48" s="130"/>
      <c r="I48" s="36"/>
      <c r="J48" s="129"/>
      <c r="K48" s="36"/>
      <c r="L48" s="130"/>
      <c r="M48" s="36"/>
      <c r="N48" s="198"/>
      <c r="O48" s="198"/>
      <c r="P48" s="130">
        <f t="shared" si="10"/>
        <v>0</v>
      </c>
      <c r="Q48" s="36">
        <f t="shared" si="11"/>
        <v>0</v>
      </c>
      <c r="R48" s="134"/>
      <c r="T48" s="147">
        <f t="shared" si="5"/>
        <v>0</v>
      </c>
      <c r="U48" s="144">
        <f t="shared" si="6"/>
        <v>0</v>
      </c>
      <c r="V48" s="150">
        <f t="shared" si="7"/>
        <v>0</v>
      </c>
      <c r="W48" s="168"/>
      <c r="X48" s="126"/>
    </row>
    <row r="49" spans="1:23" ht="18" hidden="1" thickBot="1" x14ac:dyDescent="0.35">
      <c r="A49" s="78"/>
      <c r="B49" s="78"/>
      <c r="C49" s="78"/>
      <c r="D49" s="7"/>
      <c r="E49" s="124"/>
      <c r="F49" s="39"/>
      <c r="G49" s="24"/>
      <c r="H49" s="63"/>
      <c r="I49" s="41"/>
      <c r="J49" s="39"/>
      <c r="K49" s="24"/>
      <c r="L49" s="63"/>
      <c r="M49" s="41"/>
      <c r="N49" s="66"/>
      <c r="O49" s="66"/>
      <c r="P49" s="23"/>
      <c r="Q49" s="43"/>
      <c r="R49" s="61"/>
      <c r="T49" s="139"/>
      <c r="U49" s="140"/>
      <c r="V49" s="141"/>
      <c r="W49" s="142"/>
    </row>
    <row r="50" spans="1:23" x14ac:dyDescent="0.25">
      <c r="V50" s="116"/>
    </row>
    <row r="51" spans="1:23" x14ac:dyDescent="0.25">
      <c r="E51" t="s">
        <v>70</v>
      </c>
      <c r="I51" t="s">
        <v>30</v>
      </c>
      <c r="J51" t="s">
        <v>71</v>
      </c>
      <c r="M51" t="s">
        <v>31</v>
      </c>
      <c r="N51" t="s">
        <v>72</v>
      </c>
    </row>
  </sheetData>
  <mergeCells count="22">
    <mergeCell ref="A1:R1"/>
    <mergeCell ref="A2:A5"/>
    <mergeCell ref="D2:D5"/>
    <mergeCell ref="E2:E5"/>
    <mergeCell ref="F2:G2"/>
    <mergeCell ref="H2:I2"/>
    <mergeCell ref="J2:K2"/>
    <mergeCell ref="L2:M2"/>
    <mergeCell ref="P2:Q2"/>
    <mergeCell ref="Q3:Q5"/>
    <mergeCell ref="N2:O2"/>
    <mergeCell ref="A28:R28"/>
    <mergeCell ref="A29:A32"/>
    <mergeCell ref="D29:D32"/>
    <mergeCell ref="E29:E32"/>
    <mergeCell ref="F29:G29"/>
    <mergeCell ref="H29:I29"/>
    <mergeCell ref="J29:K29"/>
    <mergeCell ref="L29:M29"/>
    <mergeCell ref="P29:Q29"/>
    <mergeCell ref="Q30:Q32"/>
    <mergeCell ref="N29:O29"/>
  </mergeCells>
  <pageMargins left="0.19685039370078741" right="0.19685039370078741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M SR  Kategoria U 15</vt:lpstr>
      <vt:lpstr>MSR kat. U 20</vt:lpstr>
      <vt:lpstr>M SR kat. U25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Palino Kubiš</cp:lastModifiedBy>
  <cp:lastPrinted>2023-06-11T12:00:44Z</cp:lastPrinted>
  <dcterms:created xsi:type="dcterms:W3CDTF">2011-09-11T15:31:10Z</dcterms:created>
  <dcterms:modified xsi:type="dcterms:W3CDTF">2023-08-20T16:31:34Z</dcterms:modified>
</cp:coreProperties>
</file>