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b4553d1e817881f/Počítač/Vranov/"/>
    </mc:Choice>
  </mc:AlternateContent>
  <xr:revisionPtr revIDLastSave="0" documentId="8_{01BF4D8F-EAF1-4F4F-A81C-EE8E4DF95449}" xr6:coauthVersionLast="47" xr6:coauthVersionMax="47" xr10:uidLastSave="{00000000-0000-0000-0000-000000000000}"/>
  <bookViews>
    <workbookView xWindow="-108" yWindow="-108" windowWidth="23256" windowHeight="12576" activeTab="10" xr2:uid="{00000000-000D-0000-FFFF-FFFF00000000}"/>
  </bookViews>
  <sheets>
    <sheet name="SO - A" sheetId="1" r:id="rId1"/>
    <sheet name="SO - B" sheetId="2" r:id="rId2"/>
    <sheet name="SO - C" sheetId="3" r:id="rId3"/>
    <sheet name="SO - D" sheetId="4" r:id="rId4"/>
    <sheet name="SO spolu" sheetId="5" r:id="rId5"/>
    <sheet name="NE - A" sheetId="6" r:id="rId6"/>
    <sheet name="NE - B" sheetId="7" r:id="rId7"/>
    <sheet name="NE - C" sheetId="8" r:id="rId8"/>
    <sheet name="NE - D" sheetId="9" r:id="rId9"/>
    <sheet name="NE SPOLU" sheetId="10" r:id="rId10"/>
    <sheet name="CELKOM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1" l="1"/>
  <c r="F7" i="11"/>
  <c r="F8" i="11"/>
  <c r="F9" i="11"/>
  <c r="F10" i="11"/>
  <c r="F11" i="11"/>
  <c r="F12" i="11"/>
  <c r="F13" i="11"/>
  <c r="F5" i="11"/>
  <c r="D6" i="11"/>
  <c r="D7" i="11"/>
  <c r="D8" i="11"/>
  <c r="D9" i="11"/>
  <c r="D10" i="11"/>
  <c r="D11" i="11"/>
  <c r="D12" i="11"/>
  <c r="D13" i="11"/>
  <c r="D5" i="11"/>
  <c r="K6" i="10"/>
  <c r="K7" i="10"/>
  <c r="K8" i="10"/>
  <c r="K9" i="10"/>
  <c r="K10" i="10"/>
  <c r="K11" i="10"/>
  <c r="K12" i="10"/>
  <c r="K13" i="10"/>
  <c r="K5" i="10"/>
  <c r="I6" i="10"/>
  <c r="I7" i="10"/>
  <c r="I8" i="10"/>
  <c r="I9" i="10"/>
  <c r="I10" i="10"/>
  <c r="I11" i="10"/>
  <c r="I12" i="10"/>
  <c r="I13" i="10"/>
  <c r="I5" i="10"/>
  <c r="H6" i="10"/>
  <c r="H7" i="10"/>
  <c r="H8" i="10"/>
  <c r="H9" i="10"/>
  <c r="H10" i="10"/>
  <c r="H11" i="10"/>
  <c r="H12" i="10"/>
  <c r="H13" i="10"/>
  <c r="H5" i="10"/>
  <c r="F6" i="10"/>
  <c r="F7" i="10"/>
  <c r="F8" i="10"/>
  <c r="F9" i="10"/>
  <c r="F10" i="10"/>
  <c r="F11" i="10"/>
  <c r="F12" i="10"/>
  <c r="F13" i="10"/>
  <c r="F5" i="10"/>
  <c r="D6" i="10"/>
  <c r="D7" i="10"/>
  <c r="D8" i="10"/>
  <c r="D9" i="10"/>
  <c r="D10" i="10"/>
  <c r="D11" i="10"/>
  <c r="D12" i="10"/>
  <c r="D13" i="10"/>
  <c r="D5" i="10"/>
  <c r="E6" i="10"/>
  <c r="E7" i="10"/>
  <c r="E8" i="10"/>
  <c r="E9" i="10"/>
  <c r="E10" i="10"/>
  <c r="E11" i="10"/>
  <c r="E12" i="10"/>
  <c r="E13" i="10"/>
  <c r="E5" i="10"/>
  <c r="C6" i="10"/>
  <c r="C7" i="10"/>
  <c r="C8" i="10"/>
  <c r="C9" i="10"/>
  <c r="C10" i="10"/>
  <c r="C11" i="10"/>
  <c r="C12" i="10"/>
  <c r="C13" i="10"/>
  <c r="C5" i="10"/>
  <c r="D6" i="5"/>
  <c r="D7" i="5"/>
  <c r="D8" i="5"/>
  <c r="D9" i="5"/>
  <c r="D10" i="5"/>
  <c r="D11" i="5"/>
  <c r="D12" i="5"/>
  <c r="D13" i="5"/>
  <c r="D5" i="5"/>
  <c r="C6" i="5"/>
  <c r="C7" i="5"/>
  <c r="C8" i="5"/>
  <c r="C9" i="5"/>
  <c r="C10" i="5"/>
  <c r="C11" i="5"/>
  <c r="C12" i="5"/>
  <c r="C13" i="5"/>
  <c r="C5" i="5"/>
  <c r="N6" i="5"/>
  <c r="N7" i="5"/>
  <c r="N8" i="5"/>
  <c r="N9" i="5"/>
  <c r="N10" i="5"/>
  <c r="N11" i="5"/>
  <c r="N12" i="5"/>
  <c r="N13" i="5"/>
  <c r="L7" i="5"/>
  <c r="K6" i="5"/>
  <c r="K7" i="5"/>
  <c r="K8" i="5"/>
  <c r="K9" i="5"/>
  <c r="K10" i="5"/>
  <c r="K11" i="5"/>
  <c r="K12" i="5"/>
  <c r="K13" i="5"/>
  <c r="H6" i="5"/>
  <c r="H7" i="5"/>
  <c r="H8" i="5"/>
  <c r="H9" i="5"/>
  <c r="H10" i="5"/>
  <c r="H11" i="5"/>
  <c r="H12" i="5"/>
  <c r="H13" i="5"/>
  <c r="E6" i="5"/>
  <c r="Q6" i="5" s="1"/>
  <c r="E7" i="5"/>
  <c r="E8" i="5"/>
  <c r="E9" i="5"/>
  <c r="E10" i="5"/>
  <c r="E11" i="5"/>
  <c r="E12" i="5"/>
  <c r="E13" i="5"/>
  <c r="Q13" i="5" s="1"/>
  <c r="N5" i="5"/>
  <c r="K5" i="5"/>
  <c r="Q5" i="5" s="1"/>
  <c r="H5" i="5"/>
  <c r="E5" i="5"/>
  <c r="Q7" i="10"/>
  <c r="J7" i="10" s="1"/>
  <c r="Q11" i="10"/>
  <c r="N6" i="10"/>
  <c r="Q6" i="10" s="1"/>
  <c r="N7" i="10"/>
  <c r="N8" i="10"/>
  <c r="Q8" i="10" s="1"/>
  <c r="N9" i="10"/>
  <c r="N10" i="10"/>
  <c r="Q10" i="10" s="1"/>
  <c r="N11" i="10"/>
  <c r="N12" i="10"/>
  <c r="Q12" i="10" s="1"/>
  <c r="N13" i="10"/>
  <c r="N5" i="10"/>
  <c r="Q5" i="10" s="1"/>
  <c r="J5" i="10" s="1"/>
  <c r="Q13" i="9"/>
  <c r="M13" i="10" s="1"/>
  <c r="P13" i="9"/>
  <c r="L13" i="10" s="1"/>
  <c r="Q12" i="9"/>
  <c r="M12" i="10" s="1"/>
  <c r="P12" i="9"/>
  <c r="L12" i="10" s="1"/>
  <c r="Q11" i="9"/>
  <c r="M11" i="10" s="1"/>
  <c r="P11" i="9"/>
  <c r="L11" i="10" s="1"/>
  <c r="Q10" i="9"/>
  <c r="M10" i="10" s="1"/>
  <c r="P10" i="9"/>
  <c r="L10" i="10" s="1"/>
  <c r="Q9" i="9"/>
  <c r="M9" i="10" s="1"/>
  <c r="P9" i="9"/>
  <c r="L9" i="10" s="1"/>
  <c r="Q8" i="9"/>
  <c r="M8" i="10" s="1"/>
  <c r="P8" i="9"/>
  <c r="L8" i="10" s="1"/>
  <c r="Q7" i="9"/>
  <c r="M7" i="10" s="1"/>
  <c r="P7" i="9"/>
  <c r="L7" i="10" s="1"/>
  <c r="Q6" i="9"/>
  <c r="M6" i="10" s="1"/>
  <c r="P6" i="9"/>
  <c r="L6" i="10" s="1"/>
  <c r="Q5" i="9"/>
  <c r="M5" i="10" s="1"/>
  <c r="P5" i="9"/>
  <c r="L5" i="10" s="1"/>
  <c r="Q13" i="8"/>
  <c r="P13" i="8"/>
  <c r="Q12" i="8"/>
  <c r="P12" i="8"/>
  <c r="Q11" i="8"/>
  <c r="P11" i="8"/>
  <c r="Q10" i="8"/>
  <c r="P10" i="8"/>
  <c r="Q9" i="8"/>
  <c r="P9" i="8"/>
  <c r="Q8" i="8"/>
  <c r="P8" i="8"/>
  <c r="Q7" i="8"/>
  <c r="P7" i="8"/>
  <c r="Q6" i="8"/>
  <c r="P6" i="8"/>
  <c r="Q5" i="8"/>
  <c r="P5" i="8"/>
  <c r="Q13" i="7"/>
  <c r="G13" i="10" s="1"/>
  <c r="P13" i="7"/>
  <c r="Q12" i="7"/>
  <c r="G12" i="10" s="1"/>
  <c r="P12" i="7"/>
  <c r="Q11" i="7"/>
  <c r="G11" i="10" s="1"/>
  <c r="P11" i="7"/>
  <c r="Q10" i="7"/>
  <c r="G10" i="10" s="1"/>
  <c r="P10" i="7"/>
  <c r="Q9" i="7"/>
  <c r="G9" i="10" s="1"/>
  <c r="P9" i="7"/>
  <c r="Q8" i="7"/>
  <c r="G8" i="10" s="1"/>
  <c r="P8" i="7"/>
  <c r="Q7" i="7"/>
  <c r="G7" i="10" s="1"/>
  <c r="P7" i="7"/>
  <c r="Q6" i="7"/>
  <c r="G6" i="10" s="1"/>
  <c r="P6" i="7"/>
  <c r="Q5" i="7"/>
  <c r="G5" i="10" s="1"/>
  <c r="P5" i="7"/>
  <c r="Q13" i="6"/>
  <c r="P13" i="6"/>
  <c r="Q12" i="6"/>
  <c r="P12" i="6"/>
  <c r="Q11" i="6"/>
  <c r="P11" i="6"/>
  <c r="Q10" i="6"/>
  <c r="P10" i="6"/>
  <c r="Q9" i="6"/>
  <c r="P9" i="6"/>
  <c r="Q8" i="6"/>
  <c r="P8" i="6"/>
  <c r="Q7" i="6"/>
  <c r="P7" i="6"/>
  <c r="Q6" i="6"/>
  <c r="P6" i="6"/>
  <c r="Q5" i="6"/>
  <c r="P5" i="6"/>
  <c r="Q13" i="4"/>
  <c r="M13" i="5" s="1"/>
  <c r="P13" i="4"/>
  <c r="L13" i="5" s="1"/>
  <c r="Q12" i="4"/>
  <c r="M12" i="5" s="1"/>
  <c r="P12" i="4"/>
  <c r="L12" i="5" s="1"/>
  <c r="Q11" i="4"/>
  <c r="M11" i="5" s="1"/>
  <c r="P11" i="4"/>
  <c r="L11" i="5" s="1"/>
  <c r="Q10" i="4"/>
  <c r="M10" i="5" s="1"/>
  <c r="P10" i="4"/>
  <c r="L10" i="5" s="1"/>
  <c r="Q9" i="4"/>
  <c r="M9" i="5" s="1"/>
  <c r="P9" i="4"/>
  <c r="L9" i="5" s="1"/>
  <c r="Q8" i="4"/>
  <c r="M8" i="5" s="1"/>
  <c r="P8" i="4"/>
  <c r="L8" i="5" s="1"/>
  <c r="Q7" i="4"/>
  <c r="M7" i="5" s="1"/>
  <c r="P7" i="4"/>
  <c r="Q6" i="4"/>
  <c r="M6" i="5" s="1"/>
  <c r="P6" i="4"/>
  <c r="L6" i="5" s="1"/>
  <c r="Q5" i="4"/>
  <c r="M5" i="5" s="1"/>
  <c r="P5" i="4"/>
  <c r="L5" i="5" s="1"/>
  <c r="Q13" i="3"/>
  <c r="J13" i="5" s="1"/>
  <c r="P13" i="3"/>
  <c r="I13" i="5" s="1"/>
  <c r="Q12" i="3"/>
  <c r="J12" i="5" s="1"/>
  <c r="P12" i="3"/>
  <c r="I12" i="5" s="1"/>
  <c r="Q11" i="3"/>
  <c r="J11" i="5" s="1"/>
  <c r="P11" i="3"/>
  <c r="I11" i="5" s="1"/>
  <c r="Q10" i="3"/>
  <c r="J10" i="5" s="1"/>
  <c r="P10" i="3"/>
  <c r="I10" i="5" s="1"/>
  <c r="Q9" i="3"/>
  <c r="J9" i="5" s="1"/>
  <c r="P9" i="3"/>
  <c r="I9" i="5" s="1"/>
  <c r="Q8" i="3"/>
  <c r="J8" i="5" s="1"/>
  <c r="P8" i="3"/>
  <c r="I8" i="5" s="1"/>
  <c r="Q7" i="3"/>
  <c r="J7" i="5" s="1"/>
  <c r="P7" i="3"/>
  <c r="I7" i="5" s="1"/>
  <c r="Q6" i="3"/>
  <c r="J6" i="5" s="1"/>
  <c r="P6" i="3"/>
  <c r="I6" i="5" s="1"/>
  <c r="Q5" i="3"/>
  <c r="J5" i="5" s="1"/>
  <c r="P5" i="3"/>
  <c r="I5" i="5" s="1"/>
  <c r="Q13" i="2"/>
  <c r="G13" i="5" s="1"/>
  <c r="P13" i="2"/>
  <c r="F13" i="5" s="1"/>
  <c r="Q12" i="2"/>
  <c r="G12" i="5" s="1"/>
  <c r="P12" i="2"/>
  <c r="F12" i="5" s="1"/>
  <c r="Q11" i="2"/>
  <c r="G11" i="5" s="1"/>
  <c r="P11" i="2"/>
  <c r="F11" i="5" s="1"/>
  <c r="Q10" i="2"/>
  <c r="G10" i="5" s="1"/>
  <c r="P10" i="2"/>
  <c r="F10" i="5" s="1"/>
  <c r="Q9" i="2"/>
  <c r="G9" i="5" s="1"/>
  <c r="P9" i="2"/>
  <c r="F9" i="5" s="1"/>
  <c r="Q8" i="2"/>
  <c r="G8" i="5" s="1"/>
  <c r="P8" i="2"/>
  <c r="F8" i="5" s="1"/>
  <c r="Q7" i="2"/>
  <c r="G7" i="5" s="1"/>
  <c r="P7" i="2"/>
  <c r="F7" i="5" s="1"/>
  <c r="Q6" i="2"/>
  <c r="G6" i="5" s="1"/>
  <c r="P6" i="2"/>
  <c r="F6" i="5" s="1"/>
  <c r="Q5" i="2"/>
  <c r="G5" i="5" s="1"/>
  <c r="P5" i="2"/>
  <c r="F5" i="5" s="1"/>
  <c r="Q6" i="1"/>
  <c r="Q7" i="1"/>
  <c r="Q8" i="1"/>
  <c r="Q9" i="1"/>
  <c r="Q10" i="1"/>
  <c r="Q11" i="1"/>
  <c r="Q12" i="1"/>
  <c r="Q13" i="1"/>
  <c r="Q5" i="1"/>
  <c r="P6" i="1"/>
  <c r="P7" i="1"/>
  <c r="P8" i="1"/>
  <c r="P9" i="1"/>
  <c r="P10" i="1"/>
  <c r="P11" i="1"/>
  <c r="P12" i="1"/>
  <c r="P13" i="1"/>
  <c r="P5" i="1"/>
  <c r="Q9" i="10" l="1"/>
  <c r="J9" i="10" s="1"/>
  <c r="Q13" i="10"/>
  <c r="J8" i="10"/>
  <c r="J10" i="10"/>
  <c r="J11" i="10"/>
  <c r="P11" i="10" s="1"/>
  <c r="P9" i="10"/>
  <c r="J13" i="10"/>
  <c r="J6" i="10"/>
  <c r="P6" i="10" s="1"/>
  <c r="J12" i="10"/>
  <c r="P8" i="10"/>
  <c r="P7" i="10"/>
  <c r="Q7" i="5"/>
  <c r="Q9" i="5"/>
  <c r="Q11" i="5"/>
  <c r="Q10" i="5"/>
  <c r="Q8" i="5"/>
  <c r="Q12" i="5"/>
  <c r="P12" i="5" s="1"/>
  <c r="O12" i="5" s="1"/>
  <c r="C12" i="11" s="1"/>
  <c r="P13" i="5"/>
  <c r="O13" i="5" s="1"/>
  <c r="C13" i="11" s="1"/>
  <c r="P11" i="5"/>
  <c r="O11" i="5" s="1"/>
  <c r="C11" i="11" s="1"/>
  <c r="P10" i="5"/>
  <c r="O10" i="5" s="1"/>
  <c r="C10" i="11" s="1"/>
  <c r="P9" i="5"/>
  <c r="O9" i="5" s="1"/>
  <c r="C9" i="11" s="1"/>
  <c r="P8" i="5"/>
  <c r="O8" i="5" s="1"/>
  <c r="C8" i="11" s="1"/>
  <c r="P7" i="5"/>
  <c r="O7" i="5" s="1"/>
  <c r="C7" i="11" s="1"/>
  <c r="P6" i="5"/>
  <c r="O6" i="5" s="1"/>
  <c r="C6" i="11" s="1"/>
  <c r="P5" i="5"/>
  <c r="O5" i="5" s="1"/>
  <c r="C5" i="11" s="1"/>
  <c r="P5" i="10"/>
  <c r="P10" i="10" l="1"/>
  <c r="P12" i="10"/>
  <c r="P13" i="10"/>
  <c r="O7" i="10"/>
  <c r="E7" i="11" s="1"/>
  <c r="G7" i="11" s="1"/>
  <c r="H11" i="11"/>
  <c r="H9" i="11"/>
  <c r="H6" i="11"/>
  <c r="H10" i="11"/>
  <c r="H8" i="11"/>
  <c r="H7" i="11"/>
  <c r="H5" i="11"/>
  <c r="H12" i="11" l="1"/>
  <c r="H13" i="11"/>
  <c r="O13" i="10"/>
  <c r="E13" i="11" s="1"/>
  <c r="G13" i="11" s="1"/>
  <c r="O12" i="10"/>
  <c r="E12" i="11" s="1"/>
  <c r="G12" i="11" s="1"/>
  <c r="O11" i="10"/>
  <c r="E11" i="11" s="1"/>
  <c r="G11" i="11" s="1"/>
  <c r="O6" i="10"/>
  <c r="E6" i="11" s="1"/>
  <c r="G6" i="11" s="1"/>
  <c r="O10" i="10"/>
  <c r="E10" i="11" s="1"/>
  <c r="G10" i="11" s="1"/>
  <c r="O9" i="10"/>
  <c r="E9" i="11" s="1"/>
  <c r="G9" i="11" s="1"/>
  <c r="O8" i="10"/>
  <c r="E8" i="11" s="1"/>
  <c r="G8" i="11" s="1"/>
  <c r="O5" i="10"/>
  <c r="E5" i="11" s="1"/>
  <c r="G5" i="11" s="1"/>
</calcChain>
</file>

<file path=xl/sharedStrings.xml><?xml version="1.0" encoding="utf-8"?>
<sst xmlns="http://schemas.openxmlformats.org/spreadsheetml/2006/main" count="480" uniqueCount="101">
  <si>
    <t>1.časť</t>
  </si>
  <si>
    <t>2.časť</t>
  </si>
  <si>
    <t>3.časť</t>
  </si>
  <si>
    <t>4.časť</t>
  </si>
  <si>
    <t>Porad.</t>
  </si>
  <si>
    <t>Družstvo</t>
  </si>
  <si>
    <t>Meno pretekára</t>
  </si>
  <si>
    <t>číslo</t>
  </si>
  <si>
    <t>Súčet</t>
  </si>
  <si>
    <t>Bodov</t>
  </si>
  <si>
    <t>ATP</t>
  </si>
  <si>
    <t xml:space="preserve">Konečné </t>
  </si>
  <si>
    <t>Um.</t>
  </si>
  <si>
    <t>štart</t>
  </si>
  <si>
    <t>Por.č</t>
  </si>
  <si>
    <t>Body</t>
  </si>
  <si>
    <t>2. liga LRU Prívlač -   Sektor:</t>
  </si>
  <si>
    <t>A</t>
  </si>
  <si>
    <t>B</t>
  </si>
  <si>
    <t>C</t>
  </si>
  <si>
    <t>D</t>
  </si>
  <si>
    <t>Por</t>
  </si>
  <si>
    <t>Por.</t>
  </si>
  <si>
    <t>poradie</t>
  </si>
  <si>
    <t>2. liga LRU Prívlač -   CELKOM</t>
  </si>
  <si>
    <t>Sobota</t>
  </si>
  <si>
    <t>Nedeľa</t>
  </si>
  <si>
    <t>2. liga LRU Prívlač -   Nedeľa</t>
  </si>
  <si>
    <t>ABCD body</t>
  </si>
  <si>
    <t>ABCD  um.</t>
  </si>
  <si>
    <t>ABCD um.</t>
  </si>
  <si>
    <t>Umiestnenia</t>
  </si>
  <si>
    <t>SPOLU   SO + NE</t>
  </si>
  <si>
    <t>2. liga LRU Prívlač -   Sobota</t>
  </si>
  <si>
    <t>sobota</t>
  </si>
  <si>
    <t>nedeľa</t>
  </si>
  <si>
    <t>Púchov</t>
  </si>
  <si>
    <t>Mikáč</t>
  </si>
  <si>
    <t>Kadlec P.</t>
  </si>
  <si>
    <t>Kadlec A</t>
  </si>
  <si>
    <t>Chaľ</t>
  </si>
  <si>
    <t>Sorokáč</t>
  </si>
  <si>
    <t>Kačur</t>
  </si>
  <si>
    <t>BB "B"</t>
  </si>
  <si>
    <t>Ondrejka</t>
  </si>
  <si>
    <t>Vaňo</t>
  </si>
  <si>
    <t>Tkáč</t>
  </si>
  <si>
    <t>Tadesse</t>
  </si>
  <si>
    <t>Ďurana</t>
  </si>
  <si>
    <t>Fedor</t>
  </si>
  <si>
    <t>RK</t>
  </si>
  <si>
    <t>Líška Juraj</t>
  </si>
  <si>
    <t>Líška P.</t>
  </si>
  <si>
    <t>Líška Ľubomír</t>
  </si>
  <si>
    <t>Líšková Lenka</t>
  </si>
  <si>
    <t>ZA</t>
  </si>
  <si>
    <t>Štaffen</t>
  </si>
  <si>
    <t>Nekoranec</t>
  </si>
  <si>
    <t>Púček</t>
  </si>
  <si>
    <t>Baláži</t>
  </si>
  <si>
    <t>BB "A"</t>
  </si>
  <si>
    <t>Zošiak</t>
  </si>
  <si>
    <t>Lichý</t>
  </si>
  <si>
    <t>Majer</t>
  </si>
  <si>
    <t>NO</t>
  </si>
  <si>
    <t>Kosmeľ</t>
  </si>
  <si>
    <t>Kavoň</t>
  </si>
  <si>
    <t>Smorada M.</t>
  </si>
  <si>
    <t>VT</t>
  </si>
  <si>
    <t>Hlavatý</t>
  </si>
  <si>
    <t>Rosiar</t>
  </si>
  <si>
    <t>Neubauer</t>
  </si>
  <si>
    <t>Lukič</t>
  </si>
  <si>
    <t>HE</t>
  </si>
  <si>
    <t>BJ</t>
  </si>
  <si>
    <t>Humenné B</t>
  </si>
  <si>
    <t>Banská Bystrica B</t>
  </si>
  <si>
    <t>Bardejov</t>
  </si>
  <si>
    <t>Ružomberok</t>
  </si>
  <si>
    <t>Žilina</t>
  </si>
  <si>
    <t>Banská Bystrica A</t>
  </si>
  <si>
    <t>Námestovo</t>
  </si>
  <si>
    <t>Vranov nad Topľou B</t>
  </si>
  <si>
    <t>Luhový Miroslav</t>
  </si>
  <si>
    <t>Hromňáková Veronika</t>
  </si>
  <si>
    <t>Marček Milan</t>
  </si>
  <si>
    <t>Patráš Marek</t>
  </si>
  <si>
    <t>Smorada Ján</t>
  </si>
  <si>
    <t xml:space="preserve">Líšková </t>
  </si>
  <si>
    <t>Kadlec A.</t>
  </si>
  <si>
    <t>Luhový</t>
  </si>
  <si>
    <t>Hromňáková</t>
  </si>
  <si>
    <t>Kozub</t>
  </si>
  <si>
    <t>Marček</t>
  </si>
  <si>
    <t>Líška J.</t>
  </si>
  <si>
    <t>Patráš</t>
  </si>
  <si>
    <t>Smorada J.</t>
  </si>
  <si>
    <t>Vranov n/T. 18.6.2023 14.35</t>
  </si>
  <si>
    <t>Hl.rozhodca: Pavol Kubiš</t>
  </si>
  <si>
    <t>Garant: Pavol Kadlec</t>
  </si>
  <si>
    <t>Riaditeľ: Ondrej Pavelko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</si>
</sst>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Bradley Hand ITC"/>
      <family val="4"/>
    </font>
    <font>
      <b/>
      <sz val="11"/>
      <color theme="1"/>
      <name val="Bradley Hand ITC"/>
      <family val="4"/>
    </font>
    <font>
      <sz val="11"/>
      <color theme="1"/>
      <name val="Agency FB"/>
      <family val="2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5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4" xfId="0" applyBorder="1"/>
    <xf numFmtId="0" fontId="0" fillId="0" borderId="2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6" xfId="0" applyBorder="1"/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/>
    <xf numFmtId="0" fontId="2" fillId="0" borderId="29" xfId="0" applyFont="1" applyBorder="1" applyAlignment="1">
      <alignment horizontal="center"/>
    </xf>
    <xf numFmtId="0" fontId="6" fillId="0" borderId="0" xfId="0" applyFont="1"/>
    <xf numFmtId="0" fontId="0" fillId="0" borderId="32" xfId="0" applyBorder="1"/>
    <xf numFmtId="0" fontId="0" fillId="0" borderId="19" xfId="0" applyBorder="1"/>
    <xf numFmtId="0" fontId="5" fillId="0" borderId="7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8" fillId="0" borderId="15" xfId="0" applyFont="1" applyBorder="1"/>
    <xf numFmtId="0" fontId="4" fillId="0" borderId="20" xfId="0" applyFont="1" applyBorder="1"/>
    <xf numFmtId="0" fontId="8" fillId="0" borderId="20" xfId="0" applyFont="1" applyBorder="1"/>
    <xf numFmtId="0" fontId="0" fillId="0" borderId="27" xfId="0" applyBorder="1" applyAlignment="1">
      <alignment horizontal="center"/>
    </xf>
    <xf numFmtId="0" fontId="0" fillId="0" borderId="24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5" xfId="0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0" fillId="0" borderId="32" xfId="0" applyBorder="1" applyAlignment="1">
      <alignment horizontal="left"/>
    </xf>
    <xf numFmtId="0" fontId="9" fillId="0" borderId="0" xfId="0" applyFont="1"/>
    <xf numFmtId="0" fontId="9" fillId="0" borderId="20" xfId="0" applyFont="1" applyBorder="1"/>
    <xf numFmtId="0" fontId="10" fillId="0" borderId="31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5" fillId="0" borderId="0" xfId="0" applyFont="1"/>
    <xf numFmtId="0" fontId="12" fillId="0" borderId="0" xfId="0" applyFont="1"/>
    <xf numFmtId="0" fontId="0" fillId="0" borderId="26" xfId="0" applyBorder="1" applyAlignment="1">
      <alignment horizontal="center"/>
    </xf>
    <xf numFmtId="0" fontId="0" fillId="0" borderId="37" xfId="0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0" fillId="0" borderId="37" xfId="0" applyBorder="1"/>
    <xf numFmtId="164" fontId="1" fillId="0" borderId="2" xfId="0" applyNumberFormat="1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0" fillId="0" borderId="39" xfId="0" applyBorder="1"/>
    <xf numFmtId="0" fontId="0" fillId="0" borderId="35" xfId="0" applyBorder="1"/>
    <xf numFmtId="0" fontId="0" fillId="0" borderId="11" xfId="0" applyBorder="1"/>
    <xf numFmtId="0" fontId="0" fillId="0" borderId="4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39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0" fillId="0" borderId="8" xfId="0" applyBorder="1"/>
    <xf numFmtId="0" fontId="0" fillId="0" borderId="31" xfId="0" applyBorder="1"/>
    <xf numFmtId="0" fontId="0" fillId="0" borderId="46" xfId="0" applyBorder="1"/>
    <xf numFmtId="164" fontId="1" fillId="0" borderId="21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164" fontId="1" fillId="0" borderId="42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1" fillId="0" borderId="40" xfId="0" applyNumberFormat="1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164" fontId="7" fillId="0" borderId="47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48" xfId="0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/>
    </xf>
    <xf numFmtId="164" fontId="4" fillId="0" borderId="34" xfId="0" applyNumberFormat="1" applyFont="1" applyBorder="1" applyAlignment="1">
      <alignment horizontal="right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164" fontId="2" fillId="0" borderId="29" xfId="0" applyNumberFormat="1" applyFont="1" applyBorder="1" applyAlignment="1">
      <alignment horizontal="center"/>
    </xf>
    <xf numFmtId="164" fontId="2" fillId="0" borderId="30" xfId="0" applyNumberFormat="1" applyFont="1" applyBorder="1" applyAlignment="1">
      <alignment horizontal="center"/>
    </xf>
    <xf numFmtId="164" fontId="4" fillId="0" borderId="29" xfId="0" applyNumberFormat="1" applyFont="1" applyBorder="1" applyAlignment="1">
      <alignment horizontal="right"/>
    </xf>
    <xf numFmtId="164" fontId="4" fillId="0" borderId="30" xfId="0" applyNumberFormat="1" applyFont="1" applyBorder="1" applyAlignment="1">
      <alignment horizontal="right"/>
    </xf>
    <xf numFmtId="1" fontId="2" fillId="0" borderId="34" xfId="0" applyNumberFormat="1" applyFont="1" applyBorder="1" applyAlignment="1">
      <alignment horizontal="center"/>
    </xf>
    <xf numFmtId="1" fontId="2" fillId="0" borderId="29" xfId="0" applyNumberFormat="1" applyFont="1" applyBorder="1" applyAlignment="1">
      <alignment horizontal="center"/>
    </xf>
    <xf numFmtId="1" fontId="2" fillId="0" borderId="3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164" fontId="1" fillId="0" borderId="38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/>
    </xf>
    <xf numFmtId="1" fontId="2" fillId="0" borderId="25" xfId="0" applyNumberFormat="1" applyFont="1" applyBorder="1" applyAlignment="1">
      <alignment horizontal="center"/>
    </xf>
    <xf numFmtId="1" fontId="2" fillId="0" borderId="51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34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3"/>
  <sheetViews>
    <sheetView workbookViewId="0"/>
  </sheetViews>
  <sheetFormatPr defaultRowHeight="15.6" x14ac:dyDescent="0.4"/>
  <cols>
    <col min="1" max="1" width="5.33203125" customWidth="1"/>
    <col min="2" max="2" width="9.44140625" customWidth="1"/>
    <col min="3" max="3" width="22.5546875" customWidth="1"/>
    <col min="4" max="4" width="5.33203125" style="35" customWidth="1"/>
    <col min="5" max="5" width="6" customWidth="1"/>
    <col min="6" max="7" width="5.44140625" customWidth="1"/>
    <col min="8" max="8" width="5.88671875" customWidth="1"/>
    <col min="9" max="9" width="5.5546875" customWidth="1"/>
    <col min="10" max="10" width="5" customWidth="1"/>
    <col min="11" max="11" width="6" customWidth="1"/>
    <col min="12" max="12" width="5.88671875" customWidth="1"/>
    <col min="13" max="14" width="5.33203125" customWidth="1"/>
    <col min="15" max="15" width="5.88671875" customWidth="1"/>
    <col min="16" max="16" width="6.44140625" customWidth="1"/>
    <col min="17" max="18" width="6.5546875" customWidth="1"/>
    <col min="19" max="19" width="6" customWidth="1"/>
    <col min="23" max="23" width="6.109375" customWidth="1"/>
  </cols>
  <sheetData>
    <row r="1" spans="1:22" ht="29.25" customHeight="1" x14ac:dyDescent="0.5">
      <c r="C1" s="16" t="s">
        <v>16</v>
      </c>
      <c r="H1" s="44" t="s">
        <v>17</v>
      </c>
      <c r="J1" s="45" t="s">
        <v>25</v>
      </c>
    </row>
    <row r="2" spans="1:22" ht="16.2" thickBot="1" x14ac:dyDescent="0.45"/>
    <row r="3" spans="1:22" ht="24" customHeight="1" thickBot="1" x14ac:dyDescent="0.45">
      <c r="A3" s="49" t="s">
        <v>22</v>
      </c>
      <c r="B3" s="6"/>
      <c r="C3" s="7"/>
      <c r="D3" s="36"/>
      <c r="E3" s="4" t="s">
        <v>0</v>
      </c>
      <c r="F3" s="8"/>
      <c r="G3" s="5"/>
      <c r="H3" s="4" t="s">
        <v>1</v>
      </c>
      <c r="I3" s="4"/>
      <c r="J3" s="5"/>
      <c r="K3" s="4" t="s">
        <v>2</v>
      </c>
      <c r="L3" s="8"/>
      <c r="M3" s="4"/>
      <c r="N3" s="4" t="s">
        <v>3</v>
      </c>
      <c r="O3" s="8"/>
      <c r="P3" s="5" t="s">
        <v>8</v>
      </c>
      <c r="Q3" s="5" t="s">
        <v>8</v>
      </c>
      <c r="R3" s="14" t="s">
        <v>11</v>
      </c>
      <c r="S3" s="17"/>
    </row>
    <row r="4" spans="1:22" ht="20.100000000000001" customHeight="1" thickBot="1" x14ac:dyDescent="0.45">
      <c r="A4" s="55" t="s">
        <v>7</v>
      </c>
      <c r="B4" s="56" t="s">
        <v>5</v>
      </c>
      <c r="C4" s="11" t="s">
        <v>6</v>
      </c>
      <c r="D4" s="37" t="s">
        <v>13</v>
      </c>
      <c r="E4" s="10" t="s">
        <v>15</v>
      </c>
      <c r="F4" s="13" t="s">
        <v>12</v>
      </c>
      <c r="G4" s="38" t="s">
        <v>13</v>
      </c>
      <c r="H4" s="10" t="s">
        <v>15</v>
      </c>
      <c r="I4" s="13" t="s">
        <v>12</v>
      </c>
      <c r="J4" s="39" t="s">
        <v>13</v>
      </c>
      <c r="K4" s="12" t="s">
        <v>15</v>
      </c>
      <c r="L4" s="13" t="s">
        <v>12</v>
      </c>
      <c r="M4" s="38" t="s">
        <v>13</v>
      </c>
      <c r="N4" s="10" t="s">
        <v>15</v>
      </c>
      <c r="O4" s="13" t="s">
        <v>12</v>
      </c>
      <c r="P4" s="89" t="s">
        <v>9</v>
      </c>
      <c r="Q4" s="90" t="s">
        <v>12</v>
      </c>
      <c r="R4" s="14" t="s">
        <v>4</v>
      </c>
      <c r="S4" s="13" t="s">
        <v>10</v>
      </c>
      <c r="T4" s="1"/>
      <c r="U4" s="1"/>
      <c r="V4" s="1"/>
    </row>
    <row r="5" spans="1:22" ht="33" customHeight="1" x14ac:dyDescent="0.35">
      <c r="A5" s="46">
        <v>1</v>
      </c>
      <c r="B5" s="121" t="s">
        <v>36</v>
      </c>
      <c r="C5" s="125" t="s">
        <v>83</v>
      </c>
      <c r="D5" s="106">
        <v>5</v>
      </c>
      <c r="E5" s="107">
        <v>2</v>
      </c>
      <c r="F5" s="69">
        <v>4.5</v>
      </c>
      <c r="G5" s="106">
        <v>8</v>
      </c>
      <c r="H5" s="133">
        <v>2</v>
      </c>
      <c r="I5" s="108">
        <v>5</v>
      </c>
      <c r="J5" s="106">
        <v>3</v>
      </c>
      <c r="K5" s="134">
        <v>0</v>
      </c>
      <c r="L5" s="108">
        <v>9</v>
      </c>
      <c r="M5" s="106">
        <v>4</v>
      </c>
      <c r="N5" s="137">
        <v>1</v>
      </c>
      <c r="O5" s="69">
        <v>5</v>
      </c>
      <c r="P5" s="91">
        <f>E5+H5+K5+N5</f>
        <v>5</v>
      </c>
      <c r="Q5" s="83">
        <f>F5+I5+L5+O5</f>
        <v>23.5</v>
      </c>
      <c r="R5" s="85">
        <v>7</v>
      </c>
      <c r="S5" s="71"/>
      <c r="T5" s="3"/>
      <c r="U5" s="3"/>
      <c r="V5" s="3"/>
    </row>
    <row r="6" spans="1:22" ht="31.2" customHeight="1" x14ac:dyDescent="0.35">
      <c r="A6" s="9">
        <v>2</v>
      </c>
      <c r="B6" s="122" t="s">
        <v>73</v>
      </c>
      <c r="C6" s="126" t="s">
        <v>84</v>
      </c>
      <c r="D6" s="72">
        <v>2</v>
      </c>
      <c r="E6" s="110">
        <v>1</v>
      </c>
      <c r="F6" s="73">
        <v>7.5</v>
      </c>
      <c r="G6" s="72">
        <v>7</v>
      </c>
      <c r="H6" s="115">
        <v>1</v>
      </c>
      <c r="I6" s="74">
        <v>7.5</v>
      </c>
      <c r="J6" s="72">
        <v>8</v>
      </c>
      <c r="K6" s="135">
        <v>1</v>
      </c>
      <c r="L6" s="74">
        <v>8</v>
      </c>
      <c r="M6" s="72">
        <v>3</v>
      </c>
      <c r="N6" s="119">
        <v>0</v>
      </c>
      <c r="O6" s="73">
        <v>8.5</v>
      </c>
      <c r="P6" s="82">
        <f t="shared" ref="P6:P13" si="0">E6+H6+K6+N6</f>
        <v>3</v>
      </c>
      <c r="Q6" s="92">
        <f t="shared" ref="Q6:Q13" si="1">F6+I6+L6+O6</f>
        <v>31.5</v>
      </c>
      <c r="R6" s="86">
        <v>9</v>
      </c>
      <c r="S6" s="76"/>
      <c r="T6" s="3"/>
      <c r="U6" s="3"/>
      <c r="V6" s="3"/>
    </row>
    <row r="7" spans="1:22" ht="33.6" customHeight="1" x14ac:dyDescent="0.35">
      <c r="A7" s="9">
        <v>3</v>
      </c>
      <c r="B7" s="122" t="s">
        <v>43</v>
      </c>
      <c r="C7" s="126" t="s">
        <v>85</v>
      </c>
      <c r="D7" s="72">
        <v>8</v>
      </c>
      <c r="E7" s="110">
        <v>3</v>
      </c>
      <c r="F7" s="73">
        <v>1.5</v>
      </c>
      <c r="G7" s="72">
        <v>1</v>
      </c>
      <c r="H7" s="115">
        <v>0</v>
      </c>
      <c r="I7" s="74">
        <v>9</v>
      </c>
      <c r="J7" s="72">
        <v>9</v>
      </c>
      <c r="K7" s="135">
        <v>4</v>
      </c>
      <c r="L7" s="74">
        <v>1.5</v>
      </c>
      <c r="M7" s="72">
        <v>2</v>
      </c>
      <c r="N7" s="119">
        <v>1</v>
      </c>
      <c r="O7" s="73">
        <v>5</v>
      </c>
      <c r="P7" s="82">
        <f t="shared" si="0"/>
        <v>8</v>
      </c>
      <c r="Q7" s="92">
        <f t="shared" si="1"/>
        <v>17</v>
      </c>
      <c r="R7" s="86">
        <v>4</v>
      </c>
      <c r="S7" s="76"/>
      <c r="T7" s="3"/>
      <c r="U7" s="3"/>
      <c r="V7" s="3"/>
    </row>
    <row r="8" spans="1:22" ht="31.8" customHeight="1" x14ac:dyDescent="0.35">
      <c r="A8" s="9">
        <v>4</v>
      </c>
      <c r="B8" s="122" t="s">
        <v>74</v>
      </c>
      <c r="C8" s="126" t="s">
        <v>49</v>
      </c>
      <c r="D8" s="72">
        <v>6</v>
      </c>
      <c r="E8" s="110">
        <v>2</v>
      </c>
      <c r="F8" s="73">
        <v>4.5</v>
      </c>
      <c r="G8" s="72">
        <v>5</v>
      </c>
      <c r="H8" s="115">
        <v>4</v>
      </c>
      <c r="I8" s="74">
        <v>2</v>
      </c>
      <c r="J8" s="72">
        <v>2</v>
      </c>
      <c r="K8" s="135">
        <v>2</v>
      </c>
      <c r="L8" s="74">
        <v>6.5</v>
      </c>
      <c r="M8" s="72">
        <v>7</v>
      </c>
      <c r="N8" s="119">
        <v>1</v>
      </c>
      <c r="O8" s="73">
        <v>5</v>
      </c>
      <c r="P8" s="82">
        <f t="shared" si="0"/>
        <v>9</v>
      </c>
      <c r="Q8" s="92">
        <f t="shared" si="1"/>
        <v>18</v>
      </c>
      <c r="R8" s="86">
        <v>5</v>
      </c>
      <c r="S8" s="76"/>
      <c r="T8" s="3"/>
      <c r="U8" s="3"/>
      <c r="V8" s="3"/>
    </row>
    <row r="9" spans="1:22" ht="34.200000000000003" customHeight="1" x14ac:dyDescent="0.35">
      <c r="A9" s="9">
        <v>5</v>
      </c>
      <c r="B9" s="122" t="s">
        <v>50</v>
      </c>
      <c r="C9" s="126" t="s">
        <v>51</v>
      </c>
      <c r="D9" s="72">
        <v>4</v>
      </c>
      <c r="E9" s="110">
        <v>2</v>
      </c>
      <c r="F9" s="73">
        <v>4.5</v>
      </c>
      <c r="G9" s="72">
        <v>9</v>
      </c>
      <c r="H9" s="115">
        <v>5</v>
      </c>
      <c r="I9" s="74">
        <v>1</v>
      </c>
      <c r="J9" s="72">
        <v>6</v>
      </c>
      <c r="K9" s="135">
        <v>3</v>
      </c>
      <c r="L9" s="74">
        <v>4</v>
      </c>
      <c r="M9" s="72">
        <v>1</v>
      </c>
      <c r="N9" s="119">
        <v>2</v>
      </c>
      <c r="O9" s="73">
        <v>1.5</v>
      </c>
      <c r="P9" s="82">
        <f t="shared" si="0"/>
        <v>12</v>
      </c>
      <c r="Q9" s="92">
        <f t="shared" si="1"/>
        <v>11</v>
      </c>
      <c r="R9" s="86">
        <v>1</v>
      </c>
      <c r="S9" s="76"/>
      <c r="T9" s="3"/>
      <c r="U9" s="3"/>
      <c r="V9" s="3"/>
    </row>
    <row r="10" spans="1:22" ht="34.799999999999997" customHeight="1" x14ac:dyDescent="0.35">
      <c r="A10" s="9">
        <v>6</v>
      </c>
      <c r="B10" s="122" t="s">
        <v>55</v>
      </c>
      <c r="C10" s="126" t="s">
        <v>59</v>
      </c>
      <c r="D10" s="72">
        <v>3</v>
      </c>
      <c r="E10" s="110">
        <v>3</v>
      </c>
      <c r="F10" s="73">
        <v>1.5</v>
      </c>
      <c r="G10" s="72">
        <v>4</v>
      </c>
      <c r="H10" s="115">
        <v>1</v>
      </c>
      <c r="I10" s="74">
        <v>7.5</v>
      </c>
      <c r="J10" s="72">
        <v>7</v>
      </c>
      <c r="K10" s="135">
        <v>3</v>
      </c>
      <c r="L10" s="74">
        <v>4</v>
      </c>
      <c r="M10" s="72">
        <v>6</v>
      </c>
      <c r="N10" s="119">
        <v>1</v>
      </c>
      <c r="O10" s="73">
        <v>5</v>
      </c>
      <c r="P10" s="82">
        <f t="shared" si="0"/>
        <v>8</v>
      </c>
      <c r="Q10" s="92">
        <f t="shared" si="1"/>
        <v>18</v>
      </c>
      <c r="R10" s="86">
        <v>6</v>
      </c>
      <c r="S10" s="76"/>
      <c r="T10" s="3"/>
      <c r="U10" s="3"/>
      <c r="V10" s="3"/>
    </row>
    <row r="11" spans="1:22" ht="35.4" customHeight="1" x14ac:dyDescent="0.35">
      <c r="A11" s="57">
        <v>7</v>
      </c>
      <c r="B11" s="123" t="s">
        <v>60</v>
      </c>
      <c r="C11" s="127" t="s">
        <v>86</v>
      </c>
      <c r="D11" s="77">
        <v>1</v>
      </c>
      <c r="E11" s="110">
        <v>0</v>
      </c>
      <c r="F11" s="74">
        <v>9</v>
      </c>
      <c r="G11" s="77">
        <v>6</v>
      </c>
      <c r="H11" s="115">
        <v>2</v>
      </c>
      <c r="I11" s="74">
        <v>5</v>
      </c>
      <c r="J11" s="77">
        <v>5</v>
      </c>
      <c r="K11" s="136">
        <v>2</v>
      </c>
      <c r="L11" s="113">
        <v>6.5</v>
      </c>
      <c r="M11" s="77">
        <v>8</v>
      </c>
      <c r="N11" s="138">
        <v>0</v>
      </c>
      <c r="O11" s="84">
        <v>8.5</v>
      </c>
      <c r="P11" s="82">
        <f t="shared" si="0"/>
        <v>4</v>
      </c>
      <c r="Q11" s="92">
        <f t="shared" si="1"/>
        <v>29</v>
      </c>
      <c r="R11" s="87">
        <v>8</v>
      </c>
      <c r="S11" s="79"/>
      <c r="T11" s="3"/>
      <c r="U11" s="3"/>
      <c r="V11" s="3"/>
    </row>
    <row r="12" spans="1:22" ht="34.799999999999997" customHeight="1" x14ac:dyDescent="0.35">
      <c r="A12" s="58">
        <v>8</v>
      </c>
      <c r="B12" s="122" t="s">
        <v>64</v>
      </c>
      <c r="C12" s="126" t="s">
        <v>87</v>
      </c>
      <c r="D12" s="77">
        <v>7</v>
      </c>
      <c r="E12" s="115">
        <v>1</v>
      </c>
      <c r="F12" s="74">
        <v>7.5</v>
      </c>
      <c r="G12" s="72">
        <v>3</v>
      </c>
      <c r="H12" s="115">
        <v>2</v>
      </c>
      <c r="I12" s="74">
        <v>5</v>
      </c>
      <c r="J12" s="72">
        <v>1</v>
      </c>
      <c r="K12" s="115">
        <v>4</v>
      </c>
      <c r="L12" s="74">
        <v>1.5</v>
      </c>
      <c r="M12" s="72">
        <v>9</v>
      </c>
      <c r="N12" s="119">
        <v>2</v>
      </c>
      <c r="O12" s="74">
        <v>1.5</v>
      </c>
      <c r="P12" s="82">
        <f t="shared" si="0"/>
        <v>9</v>
      </c>
      <c r="Q12" s="92">
        <f t="shared" si="1"/>
        <v>15.5</v>
      </c>
      <c r="R12" s="86">
        <v>2</v>
      </c>
      <c r="S12" s="76"/>
      <c r="T12" s="3"/>
      <c r="U12" s="3"/>
      <c r="V12" s="3"/>
    </row>
    <row r="13" spans="1:22" ht="33.6" customHeight="1" thickBot="1" x14ac:dyDescent="0.35">
      <c r="A13" s="59">
        <v>9</v>
      </c>
      <c r="B13" s="124" t="s">
        <v>68</v>
      </c>
      <c r="C13" s="128" t="s">
        <v>69</v>
      </c>
      <c r="D13" s="116">
        <v>9</v>
      </c>
      <c r="E13" s="118">
        <v>2</v>
      </c>
      <c r="F13" s="80">
        <v>4.5</v>
      </c>
      <c r="G13" s="117">
        <v>2</v>
      </c>
      <c r="H13" s="118">
        <v>3</v>
      </c>
      <c r="I13" s="80">
        <v>3</v>
      </c>
      <c r="J13" s="117">
        <v>4</v>
      </c>
      <c r="K13" s="118">
        <v>3</v>
      </c>
      <c r="L13" s="80">
        <v>4</v>
      </c>
      <c r="M13" s="117">
        <v>5</v>
      </c>
      <c r="N13" s="120">
        <v>1</v>
      </c>
      <c r="O13" s="80">
        <v>5</v>
      </c>
      <c r="P13" s="93">
        <f t="shared" si="0"/>
        <v>9</v>
      </c>
      <c r="Q13" s="94">
        <f t="shared" si="1"/>
        <v>16.5</v>
      </c>
      <c r="R13" s="88">
        <v>3</v>
      </c>
      <c r="S13" s="81"/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13"/>
  <sheetViews>
    <sheetView workbookViewId="0">
      <selection activeCell="Q5" sqref="Q5"/>
    </sheetView>
  </sheetViews>
  <sheetFormatPr defaultRowHeight="14.4" x14ac:dyDescent="0.3"/>
  <cols>
    <col min="1" max="1" width="5.33203125" customWidth="1"/>
    <col min="2" max="2" width="22.5546875" customWidth="1"/>
    <col min="3" max="3" width="6.33203125" customWidth="1"/>
    <col min="4" max="4" width="6" customWidth="1"/>
    <col min="5" max="5" width="6.33203125" customWidth="1"/>
    <col min="6" max="6" width="5.44140625" customWidth="1"/>
    <col min="7" max="7" width="6.6640625" customWidth="1"/>
    <col min="8" max="8" width="6.44140625" customWidth="1"/>
    <col min="9" max="9" width="5" customWidth="1"/>
    <col min="10" max="10" width="6" customWidth="1"/>
    <col min="11" max="11" width="6.6640625" customWidth="1"/>
    <col min="12" max="12" width="5.33203125" customWidth="1"/>
    <col min="13" max="13" width="6.33203125" customWidth="1"/>
    <col min="14" max="14" width="6.6640625" customWidth="1"/>
    <col min="15" max="15" width="8.109375" customWidth="1"/>
    <col min="16" max="16" width="8.21875" customWidth="1"/>
    <col min="17" max="17" width="6.5546875" customWidth="1"/>
    <col min="18" max="18" width="9" customWidth="1"/>
  </cols>
  <sheetData>
    <row r="1" spans="1:18" ht="25.8" x14ac:dyDescent="0.5">
      <c r="B1" s="16" t="s">
        <v>27</v>
      </c>
    </row>
    <row r="2" spans="1:18" ht="15" thickBot="1" x14ac:dyDescent="0.35"/>
    <row r="3" spans="1:18" ht="21.6" thickBot="1" x14ac:dyDescent="0.45">
      <c r="A3" s="5" t="s">
        <v>14</v>
      </c>
      <c r="B3" s="4"/>
      <c r="C3" s="23" t="s">
        <v>17</v>
      </c>
      <c r="D3" s="4"/>
      <c r="E3" s="8"/>
      <c r="F3" s="22" t="s">
        <v>18</v>
      </c>
      <c r="G3" s="4"/>
      <c r="H3" s="8"/>
      <c r="I3" s="21" t="s">
        <v>19</v>
      </c>
      <c r="J3" s="4"/>
      <c r="K3" s="4"/>
      <c r="L3" s="23" t="s">
        <v>20</v>
      </c>
      <c r="M3" s="4"/>
      <c r="N3" s="8"/>
      <c r="O3" s="4"/>
      <c r="P3" s="4" t="s">
        <v>8</v>
      </c>
      <c r="Q3" s="66"/>
      <c r="R3" s="8" t="s">
        <v>11</v>
      </c>
    </row>
    <row r="4" spans="1:18" ht="15" thickBot="1" x14ac:dyDescent="0.35">
      <c r="A4" s="67" t="s">
        <v>7</v>
      </c>
      <c r="B4" s="68" t="s">
        <v>5</v>
      </c>
      <c r="C4" s="24" t="s">
        <v>15</v>
      </c>
      <c r="D4" s="97" t="s">
        <v>12</v>
      </c>
      <c r="E4" s="90" t="s">
        <v>21</v>
      </c>
      <c r="F4" s="24" t="s">
        <v>15</v>
      </c>
      <c r="G4" s="97" t="s">
        <v>12</v>
      </c>
      <c r="H4" s="90" t="s">
        <v>21</v>
      </c>
      <c r="I4" s="2" t="s">
        <v>15</v>
      </c>
      <c r="J4" s="97" t="s">
        <v>12</v>
      </c>
      <c r="K4" s="98" t="s">
        <v>21</v>
      </c>
      <c r="L4" s="24" t="s">
        <v>15</v>
      </c>
      <c r="M4" s="97" t="s">
        <v>12</v>
      </c>
      <c r="N4" s="90" t="s">
        <v>21</v>
      </c>
      <c r="O4" s="32" t="s">
        <v>9</v>
      </c>
      <c r="P4" s="97" t="s">
        <v>12</v>
      </c>
      <c r="Q4" s="25" t="s">
        <v>22</v>
      </c>
      <c r="R4" s="18" t="s">
        <v>4</v>
      </c>
    </row>
    <row r="5" spans="1:18" ht="34.200000000000003" customHeight="1" x14ac:dyDescent="0.45">
      <c r="A5" s="46">
        <v>1</v>
      </c>
      <c r="B5" s="129" t="s">
        <v>36</v>
      </c>
      <c r="C5" s="95">
        <f>'NE - A'!P5</f>
        <v>1</v>
      </c>
      <c r="D5" s="50">
        <f>'NE - A'!Q5</f>
        <v>26.5</v>
      </c>
      <c r="E5" s="152">
        <f>'NE - A'!R5</f>
        <v>8</v>
      </c>
      <c r="F5" s="95">
        <f>'NE - B'!P5</f>
        <v>1</v>
      </c>
      <c r="G5" s="50">
        <f>'NE - B'!Q5</f>
        <v>25.5</v>
      </c>
      <c r="H5" s="152">
        <f>'NE - B'!R5</f>
        <v>8</v>
      </c>
      <c r="I5" s="33">
        <f>'NE - C'!P5</f>
        <v>5</v>
      </c>
      <c r="J5" s="50">
        <f>'NE SPOLU'!Q5</f>
        <v>29</v>
      </c>
      <c r="K5" s="43">
        <f>'NE - C'!R5</f>
        <v>6</v>
      </c>
      <c r="L5" s="155">
        <f>'NE - D'!P5</f>
        <v>2</v>
      </c>
      <c r="M5" s="50">
        <f>'NE - D'!Q5</f>
        <v>25.5</v>
      </c>
      <c r="N5" s="43">
        <f>'NE - D'!R5</f>
        <v>7</v>
      </c>
      <c r="O5" s="96">
        <f>C5+F5+I5+L5</f>
        <v>9</v>
      </c>
      <c r="P5" s="65">
        <f>D5+G5+J5+M5</f>
        <v>106.5</v>
      </c>
      <c r="Q5" s="48">
        <f>E5+H5+K5+N5</f>
        <v>29</v>
      </c>
      <c r="R5" s="51">
        <v>9</v>
      </c>
    </row>
    <row r="6" spans="1:18" ht="38.4" customHeight="1" x14ac:dyDescent="0.45">
      <c r="A6" s="9">
        <v>2</v>
      </c>
      <c r="B6" s="130" t="s">
        <v>75</v>
      </c>
      <c r="C6" s="99">
        <f>'NE - A'!P6</f>
        <v>6</v>
      </c>
      <c r="D6" s="42">
        <f>'NE - A'!Q6</f>
        <v>16</v>
      </c>
      <c r="E6" s="153">
        <f>'NE - A'!R6</f>
        <v>5</v>
      </c>
      <c r="F6" s="99">
        <f>'NE - B'!P6</f>
        <v>3</v>
      </c>
      <c r="G6" s="42">
        <f>'NE - B'!Q6</f>
        <v>19</v>
      </c>
      <c r="H6" s="153">
        <f>'NE - B'!R6</f>
        <v>5</v>
      </c>
      <c r="I6" s="15">
        <f>'NE - C'!P6</f>
        <v>2</v>
      </c>
      <c r="J6" s="42">
        <f>'NE SPOLU'!Q6</f>
        <v>19</v>
      </c>
      <c r="K6" s="40">
        <f>'NE - C'!R6</f>
        <v>7</v>
      </c>
      <c r="L6" s="156">
        <f>'NE - D'!P6</f>
        <v>8</v>
      </c>
      <c r="M6" s="42">
        <f>'NE - D'!Q6</f>
        <v>14</v>
      </c>
      <c r="N6" s="40">
        <f>'NE - D'!R6</f>
        <v>2</v>
      </c>
      <c r="O6" s="101">
        <f t="shared" ref="O6:O13" si="0">C6+F6+I6+L6</f>
        <v>19</v>
      </c>
      <c r="P6" s="61">
        <f t="shared" ref="P6:P13" si="1">D6+G6+J6+M6</f>
        <v>68</v>
      </c>
      <c r="Q6" s="63">
        <f t="shared" ref="Q6:Q13" si="2">E6+H6+K6+N6</f>
        <v>19</v>
      </c>
      <c r="R6" s="19">
        <v>4</v>
      </c>
    </row>
    <row r="7" spans="1:18" ht="37.200000000000003" customHeight="1" x14ac:dyDescent="0.45">
      <c r="A7" s="9">
        <v>3</v>
      </c>
      <c r="B7" s="130" t="s">
        <v>76</v>
      </c>
      <c r="C7" s="99">
        <f>'NE - A'!P7</f>
        <v>0</v>
      </c>
      <c r="D7" s="42">
        <f>'NE - A'!Q7</f>
        <v>40</v>
      </c>
      <c r="E7" s="153">
        <f>'NE - A'!R7</f>
        <v>10</v>
      </c>
      <c r="F7" s="99">
        <f>'NE - B'!P7</f>
        <v>4</v>
      </c>
      <c r="G7" s="42">
        <f>'NE - B'!Q7</f>
        <v>19</v>
      </c>
      <c r="H7" s="153">
        <f>'NE - B'!R7</f>
        <v>4</v>
      </c>
      <c r="I7" s="15">
        <f>'NE - C'!P7</f>
        <v>1</v>
      </c>
      <c r="J7" s="42">
        <f>'NE SPOLU'!Q7</f>
        <v>27</v>
      </c>
      <c r="K7" s="40">
        <f>'NE - C'!R7</f>
        <v>8</v>
      </c>
      <c r="L7" s="156">
        <f>'NE - D'!P7</f>
        <v>4</v>
      </c>
      <c r="M7" s="42">
        <f>'NE - D'!Q7</f>
        <v>19.5</v>
      </c>
      <c r="N7" s="40">
        <f>'NE - D'!R7</f>
        <v>5</v>
      </c>
      <c r="O7" s="101">
        <f t="shared" si="0"/>
        <v>9</v>
      </c>
      <c r="P7" s="61">
        <f t="shared" si="1"/>
        <v>105.5</v>
      </c>
      <c r="Q7" s="63">
        <f t="shared" si="2"/>
        <v>27</v>
      </c>
      <c r="R7" s="19">
        <v>8</v>
      </c>
    </row>
    <row r="8" spans="1:18" ht="36.6" customHeight="1" x14ac:dyDescent="0.45">
      <c r="A8" s="9">
        <v>4</v>
      </c>
      <c r="B8" s="130" t="s">
        <v>77</v>
      </c>
      <c r="C8" s="99">
        <f>'NE - A'!P8</f>
        <v>8</v>
      </c>
      <c r="D8" s="42">
        <f>'NE - A'!Q8</f>
        <v>13.5</v>
      </c>
      <c r="E8" s="153">
        <f>'NE - A'!R8</f>
        <v>2</v>
      </c>
      <c r="F8" s="99">
        <f>'NE - B'!P8</f>
        <v>10</v>
      </c>
      <c r="G8" s="42">
        <f>'NE - B'!Q8</f>
        <v>9.5</v>
      </c>
      <c r="H8" s="153">
        <f>'NE - B'!R8</f>
        <v>1</v>
      </c>
      <c r="I8" s="15">
        <f>'NE - C'!P8</f>
        <v>13</v>
      </c>
      <c r="J8" s="42">
        <f>'NE SPOLU'!Q8</f>
        <v>13</v>
      </c>
      <c r="K8" s="40">
        <f>'NE - C'!R8</f>
        <v>1</v>
      </c>
      <c r="L8" s="156">
        <f>'NE - D'!P8</f>
        <v>0</v>
      </c>
      <c r="M8" s="42">
        <f>'NE - D'!Q8</f>
        <v>30</v>
      </c>
      <c r="N8" s="40">
        <f>'NE - D'!R8</f>
        <v>9</v>
      </c>
      <c r="O8" s="101">
        <f t="shared" si="0"/>
        <v>31</v>
      </c>
      <c r="P8" s="61">
        <f t="shared" si="1"/>
        <v>66</v>
      </c>
      <c r="Q8" s="63">
        <f t="shared" si="2"/>
        <v>13</v>
      </c>
      <c r="R8" s="19">
        <v>2</v>
      </c>
    </row>
    <row r="9" spans="1:18" ht="37.200000000000003" customHeight="1" x14ac:dyDescent="0.45">
      <c r="A9" s="9">
        <v>5</v>
      </c>
      <c r="B9" s="130" t="s">
        <v>78</v>
      </c>
      <c r="C9" s="99">
        <f>'NE - A'!P9</f>
        <v>2</v>
      </c>
      <c r="D9" s="42">
        <f>'NE - A'!Q9</f>
        <v>24</v>
      </c>
      <c r="E9" s="153">
        <f>'NE - A'!R9</f>
        <v>7</v>
      </c>
      <c r="F9" s="99">
        <f>'NE - B'!P9</f>
        <v>4</v>
      </c>
      <c r="G9" s="42">
        <f>'NE - B'!Q9</f>
        <v>18</v>
      </c>
      <c r="H9" s="153">
        <f>'NE - B'!R9</f>
        <v>3</v>
      </c>
      <c r="I9" s="15">
        <f>'NE - C'!P9</f>
        <v>1</v>
      </c>
      <c r="J9" s="42">
        <f>'NE SPOLU'!Q9</f>
        <v>23</v>
      </c>
      <c r="K9" s="40">
        <f>'NE - C'!R9</f>
        <v>9</v>
      </c>
      <c r="L9" s="156">
        <f>'NE - D'!P9</f>
        <v>5</v>
      </c>
      <c r="M9" s="42">
        <f>'NE - D'!Q9</f>
        <v>17</v>
      </c>
      <c r="N9" s="40">
        <f>'NE - D'!R9</f>
        <v>4</v>
      </c>
      <c r="O9" s="101">
        <f t="shared" si="0"/>
        <v>12</v>
      </c>
      <c r="P9" s="61">
        <f t="shared" si="1"/>
        <v>82</v>
      </c>
      <c r="Q9" s="63">
        <f t="shared" si="2"/>
        <v>23</v>
      </c>
      <c r="R9" s="19">
        <v>7</v>
      </c>
    </row>
    <row r="10" spans="1:18" ht="35.4" customHeight="1" x14ac:dyDescent="0.45">
      <c r="A10" s="9">
        <v>6</v>
      </c>
      <c r="B10" s="130" t="s">
        <v>79</v>
      </c>
      <c r="C10" s="99">
        <f>'NE - A'!P10</f>
        <v>3</v>
      </c>
      <c r="D10" s="42">
        <f>'NE - A'!Q10</f>
        <v>21.5</v>
      </c>
      <c r="E10" s="153">
        <f>'NE - A'!R10</f>
        <v>6</v>
      </c>
      <c r="F10" s="99">
        <f>'NE - B'!P10</f>
        <v>4</v>
      </c>
      <c r="G10" s="42">
        <f>'NE - B'!Q10</f>
        <v>14.5</v>
      </c>
      <c r="H10" s="153">
        <f>'NE - B'!R10</f>
        <v>2</v>
      </c>
      <c r="I10" s="15">
        <f>'NE - C'!P10</f>
        <v>5</v>
      </c>
      <c r="J10" s="42">
        <f>'NE SPOLU'!Q10</f>
        <v>21</v>
      </c>
      <c r="K10" s="40">
        <f>'NE - C'!R10</f>
        <v>5</v>
      </c>
      <c r="L10" s="156">
        <f>'NE - D'!P10</f>
        <v>2</v>
      </c>
      <c r="M10" s="42">
        <f>'NE - D'!Q10</f>
        <v>26</v>
      </c>
      <c r="N10" s="40">
        <f>'NE - D'!R10</f>
        <v>8</v>
      </c>
      <c r="O10" s="101">
        <f t="shared" si="0"/>
        <v>14</v>
      </c>
      <c r="P10" s="61">
        <f t="shared" si="1"/>
        <v>83</v>
      </c>
      <c r="Q10" s="63">
        <f t="shared" si="2"/>
        <v>21</v>
      </c>
      <c r="R10" s="19">
        <v>5</v>
      </c>
    </row>
    <row r="11" spans="1:18" ht="38.4" customHeight="1" x14ac:dyDescent="0.45">
      <c r="A11" s="57">
        <v>7</v>
      </c>
      <c r="B11" s="131" t="s">
        <v>80</v>
      </c>
      <c r="C11" s="99">
        <f>'NE - A'!P11</f>
        <v>6</v>
      </c>
      <c r="D11" s="42">
        <f>'NE - A'!Q11</f>
        <v>15.5</v>
      </c>
      <c r="E11" s="153">
        <f>'NE - A'!R11</f>
        <v>4</v>
      </c>
      <c r="F11" s="99">
        <f>'NE - B'!P11</f>
        <v>0</v>
      </c>
      <c r="G11" s="42">
        <f>'NE - B'!Q11</f>
        <v>28</v>
      </c>
      <c r="H11" s="153">
        <f>'NE - B'!R11</f>
        <v>9</v>
      </c>
      <c r="I11" s="15">
        <f>'NE - C'!P11</f>
        <v>6</v>
      </c>
      <c r="J11" s="42">
        <f>'NE SPOLU'!Q11</f>
        <v>22</v>
      </c>
      <c r="K11" s="40">
        <f>'NE - C'!R11</f>
        <v>3</v>
      </c>
      <c r="L11" s="156">
        <f>'NE - D'!P11</f>
        <v>3</v>
      </c>
      <c r="M11" s="42">
        <f>'NE - D'!Q11</f>
        <v>21.5</v>
      </c>
      <c r="N11" s="40">
        <f>'NE - D'!R11</f>
        <v>6</v>
      </c>
      <c r="O11" s="101">
        <f t="shared" si="0"/>
        <v>15</v>
      </c>
      <c r="P11" s="61">
        <f t="shared" si="1"/>
        <v>87</v>
      </c>
      <c r="Q11" s="63">
        <f t="shared" si="2"/>
        <v>22</v>
      </c>
      <c r="R11" s="60">
        <v>6</v>
      </c>
    </row>
    <row r="12" spans="1:18" ht="32.4" customHeight="1" x14ac:dyDescent="0.45">
      <c r="A12" s="58">
        <v>8</v>
      </c>
      <c r="B12" s="130" t="s">
        <v>81</v>
      </c>
      <c r="C12" s="99">
        <f>'NE - A'!P12</f>
        <v>8</v>
      </c>
      <c r="D12" s="42">
        <f>'NE - A'!Q12</f>
        <v>13</v>
      </c>
      <c r="E12" s="153">
        <f>'NE - A'!R12</f>
        <v>1</v>
      </c>
      <c r="F12" s="99">
        <f>'NE - B'!P12</f>
        <v>1</v>
      </c>
      <c r="G12" s="42">
        <f>'NE - B'!Q12</f>
        <v>24.5</v>
      </c>
      <c r="H12" s="153">
        <f>'NE - B'!R12</f>
        <v>7</v>
      </c>
      <c r="I12" s="15">
        <f>'NE - C'!P12</f>
        <v>10</v>
      </c>
      <c r="J12" s="42">
        <f>'NE SPOLU'!Q12</f>
        <v>11</v>
      </c>
      <c r="K12" s="40">
        <f>'NE - C'!R12</f>
        <v>2</v>
      </c>
      <c r="L12" s="156">
        <f>'NE - D'!P12</f>
        <v>7</v>
      </c>
      <c r="M12" s="42">
        <f>'NE - D'!Q12</f>
        <v>11</v>
      </c>
      <c r="N12" s="40">
        <f>'NE - D'!R12</f>
        <v>1</v>
      </c>
      <c r="O12" s="101">
        <f t="shared" si="0"/>
        <v>26</v>
      </c>
      <c r="P12" s="61">
        <f t="shared" si="1"/>
        <v>59.5</v>
      </c>
      <c r="Q12" s="63">
        <f t="shared" si="2"/>
        <v>11</v>
      </c>
      <c r="R12" s="19">
        <v>1</v>
      </c>
    </row>
    <row r="13" spans="1:18" ht="32.4" customHeight="1" thickBot="1" x14ac:dyDescent="0.5">
      <c r="A13" s="59">
        <v>9</v>
      </c>
      <c r="B13" s="132" t="s">
        <v>82</v>
      </c>
      <c r="C13" s="100">
        <f>'NE - A'!P13</f>
        <v>7</v>
      </c>
      <c r="D13" s="53">
        <f>'NE - A'!Q13</f>
        <v>14</v>
      </c>
      <c r="E13" s="154">
        <f>'NE - A'!R13</f>
        <v>3</v>
      </c>
      <c r="F13" s="100">
        <f>'NE - B'!P13</f>
        <v>2</v>
      </c>
      <c r="G13" s="53">
        <f>'NE - B'!Q13</f>
        <v>22</v>
      </c>
      <c r="H13" s="154">
        <f>'NE - B'!R13</f>
        <v>6</v>
      </c>
      <c r="I13" s="52">
        <f>'NE - C'!P13</f>
        <v>7</v>
      </c>
      <c r="J13" s="53">
        <f>'NE SPOLU'!Q13</f>
        <v>16</v>
      </c>
      <c r="K13" s="41">
        <f>'NE - C'!R13</f>
        <v>4</v>
      </c>
      <c r="L13" s="157">
        <f>'NE - D'!P13</f>
        <v>8</v>
      </c>
      <c r="M13" s="53">
        <f>'NE - D'!Q13</f>
        <v>15.5</v>
      </c>
      <c r="N13" s="41">
        <f>'NE - D'!R13</f>
        <v>3</v>
      </c>
      <c r="O13" s="102">
        <f t="shared" si="0"/>
        <v>24</v>
      </c>
      <c r="P13" s="62">
        <f t="shared" si="1"/>
        <v>67.5</v>
      </c>
      <c r="Q13" s="64">
        <f t="shared" si="2"/>
        <v>16</v>
      </c>
      <c r="R13" s="20">
        <v>3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5"/>
  <sheetViews>
    <sheetView tabSelected="1" workbookViewId="0"/>
  </sheetViews>
  <sheetFormatPr defaultRowHeight="14.4" x14ac:dyDescent="0.3"/>
  <cols>
    <col min="1" max="1" width="5.33203125" customWidth="1"/>
    <col min="2" max="2" width="22.5546875" customWidth="1"/>
    <col min="3" max="3" width="10" customWidth="1"/>
    <col min="4" max="4" width="10.5546875" customWidth="1"/>
    <col min="5" max="6" width="10" customWidth="1"/>
    <col min="7" max="7" width="10.6640625" customWidth="1"/>
    <col min="8" max="8" width="11.6640625" customWidth="1"/>
    <col min="9" max="9" width="13.88671875" customWidth="1"/>
    <col min="10" max="11" width="5.33203125" customWidth="1"/>
    <col min="12" max="12" width="5.88671875" customWidth="1"/>
    <col min="13" max="13" width="6.44140625" customWidth="1"/>
    <col min="14" max="15" width="6.5546875" customWidth="1"/>
    <col min="16" max="16" width="6" customWidth="1"/>
  </cols>
  <sheetData>
    <row r="1" spans="1:16" ht="25.8" x14ac:dyDescent="0.5">
      <c r="B1" s="16" t="s">
        <v>24</v>
      </c>
    </row>
    <row r="2" spans="1:16" ht="15" thickBot="1" x14ac:dyDescent="0.35"/>
    <row r="3" spans="1:16" ht="27" customHeight="1" thickBot="1" x14ac:dyDescent="0.35">
      <c r="A3" s="49" t="s">
        <v>14</v>
      </c>
      <c r="B3" s="7" t="s">
        <v>5</v>
      </c>
      <c r="C3" s="34" t="s">
        <v>25</v>
      </c>
      <c r="D3" s="34"/>
      <c r="E3" s="4" t="s">
        <v>26</v>
      </c>
      <c r="F3" s="4"/>
      <c r="G3" s="5" t="s">
        <v>32</v>
      </c>
      <c r="H3" s="8"/>
      <c r="I3" s="8" t="s">
        <v>11</v>
      </c>
    </row>
    <row r="4" spans="1:16" ht="15" thickBot="1" x14ac:dyDescent="0.35">
      <c r="A4" s="55" t="s">
        <v>7</v>
      </c>
      <c r="B4" s="54"/>
      <c r="C4" s="24" t="s">
        <v>28</v>
      </c>
      <c r="D4" s="2" t="s">
        <v>29</v>
      </c>
      <c r="E4" s="24" t="s">
        <v>28</v>
      </c>
      <c r="F4" s="32" t="s">
        <v>30</v>
      </c>
      <c r="G4" s="47" t="s">
        <v>15</v>
      </c>
      <c r="H4" s="47" t="s">
        <v>31</v>
      </c>
      <c r="I4" s="25" t="s">
        <v>23</v>
      </c>
      <c r="J4" s="1"/>
      <c r="K4" s="1"/>
      <c r="L4" s="1"/>
      <c r="M4" s="1"/>
      <c r="N4" s="1"/>
      <c r="P4" s="1"/>
    </row>
    <row r="5" spans="1:16" ht="39.9" customHeight="1" x14ac:dyDescent="0.45">
      <c r="A5" s="46">
        <v>1</v>
      </c>
      <c r="B5" s="129" t="s">
        <v>36</v>
      </c>
      <c r="C5" s="158">
        <f>'SO spolu'!O5</f>
        <v>12</v>
      </c>
      <c r="D5" s="159">
        <f>'SO spolu'!Q5</f>
        <v>30</v>
      </c>
      <c r="E5" s="70">
        <f>'NE SPOLU'!O5</f>
        <v>9</v>
      </c>
      <c r="F5" s="159">
        <f>'NE SPOLU'!Q5</f>
        <v>29</v>
      </c>
      <c r="G5" s="70">
        <f>C5+E5</f>
        <v>21</v>
      </c>
      <c r="H5" s="159">
        <f>D5+F5</f>
        <v>59</v>
      </c>
      <c r="I5" s="164">
        <v>9</v>
      </c>
      <c r="J5" s="26"/>
      <c r="K5" s="27"/>
      <c r="L5" s="3"/>
      <c r="M5" s="28"/>
      <c r="N5" s="29"/>
      <c r="O5" s="30"/>
      <c r="P5" s="3"/>
    </row>
    <row r="6" spans="1:16" ht="39.9" customHeight="1" x14ac:dyDescent="0.45">
      <c r="A6" s="9">
        <v>2</v>
      </c>
      <c r="B6" s="130" t="s">
        <v>75</v>
      </c>
      <c r="C6" s="160">
        <f>'SO spolu'!O6</f>
        <v>20</v>
      </c>
      <c r="D6" s="161">
        <f>'SO spolu'!Q6</f>
        <v>17.5</v>
      </c>
      <c r="E6" s="75">
        <f>'NE SPOLU'!O6</f>
        <v>19</v>
      </c>
      <c r="F6" s="161">
        <f>'NE SPOLU'!Q6</f>
        <v>19</v>
      </c>
      <c r="G6" s="75">
        <f t="shared" ref="G6:G13" si="0">C6+E6</f>
        <v>39</v>
      </c>
      <c r="H6" s="161">
        <f t="shared" ref="H6:H13" si="1">D6+F6</f>
        <v>36.5</v>
      </c>
      <c r="I6" s="165">
        <v>5</v>
      </c>
      <c r="J6" s="26"/>
      <c r="K6" s="3"/>
      <c r="L6" s="3"/>
      <c r="M6" s="28"/>
      <c r="N6" s="29"/>
      <c r="O6" s="31"/>
      <c r="P6" s="3"/>
    </row>
    <row r="7" spans="1:16" ht="39.9" customHeight="1" x14ac:dyDescent="0.45">
      <c r="A7" s="9">
        <v>3</v>
      </c>
      <c r="B7" s="130" t="s">
        <v>76</v>
      </c>
      <c r="C7" s="160">
        <f>'SO spolu'!O7</f>
        <v>17</v>
      </c>
      <c r="D7" s="161">
        <f>'SO spolu'!Q7</f>
        <v>26</v>
      </c>
      <c r="E7" s="75">
        <f>'NE SPOLU'!O7</f>
        <v>9</v>
      </c>
      <c r="F7" s="161">
        <f>'NE SPOLU'!Q7</f>
        <v>27</v>
      </c>
      <c r="G7" s="75">
        <f t="shared" si="0"/>
        <v>26</v>
      </c>
      <c r="H7" s="161">
        <f t="shared" si="1"/>
        <v>53</v>
      </c>
      <c r="I7" s="165">
        <v>8</v>
      </c>
      <c r="J7" s="26"/>
      <c r="K7" s="3"/>
      <c r="L7" s="3"/>
      <c r="M7" s="28"/>
      <c r="N7" s="29"/>
      <c r="O7" s="31"/>
      <c r="P7" s="3"/>
    </row>
    <row r="8" spans="1:16" ht="39.9" customHeight="1" x14ac:dyDescent="0.45">
      <c r="A8" s="9">
        <v>4</v>
      </c>
      <c r="B8" s="130" t="s">
        <v>77</v>
      </c>
      <c r="C8" s="160">
        <f>'SO spolu'!O8</f>
        <v>26</v>
      </c>
      <c r="D8" s="161">
        <f>'SO spolu'!Q8</f>
        <v>18.5</v>
      </c>
      <c r="E8" s="75">
        <f>'NE SPOLU'!O8</f>
        <v>31</v>
      </c>
      <c r="F8" s="161">
        <f>'NE SPOLU'!Q8</f>
        <v>13</v>
      </c>
      <c r="G8" s="75">
        <f t="shared" si="0"/>
        <v>57</v>
      </c>
      <c r="H8" s="161">
        <f t="shared" si="1"/>
        <v>31.5</v>
      </c>
      <c r="I8" s="165">
        <v>2</v>
      </c>
      <c r="J8" s="26"/>
      <c r="K8" s="3"/>
      <c r="L8" s="3"/>
      <c r="M8" s="28"/>
      <c r="N8" s="29"/>
      <c r="O8" s="31"/>
      <c r="P8" s="3"/>
    </row>
    <row r="9" spans="1:16" ht="39.9" customHeight="1" x14ac:dyDescent="0.45">
      <c r="A9" s="9">
        <v>5</v>
      </c>
      <c r="B9" s="130" t="s">
        <v>78</v>
      </c>
      <c r="C9" s="160">
        <f>'SO spolu'!O9</f>
        <v>29</v>
      </c>
      <c r="D9" s="161">
        <f>'SO spolu'!Q9</f>
        <v>13.5</v>
      </c>
      <c r="E9" s="75">
        <f>'NE SPOLU'!O9</f>
        <v>12</v>
      </c>
      <c r="F9" s="161">
        <f>'NE SPOLU'!Q9</f>
        <v>23</v>
      </c>
      <c r="G9" s="75">
        <f t="shared" si="0"/>
        <v>41</v>
      </c>
      <c r="H9" s="161">
        <f t="shared" si="1"/>
        <v>36.5</v>
      </c>
      <c r="I9" s="165">
        <v>4</v>
      </c>
      <c r="J9" s="26"/>
      <c r="K9" s="3"/>
      <c r="L9" s="3"/>
      <c r="M9" s="28"/>
      <c r="N9" s="29"/>
      <c r="O9" s="31"/>
      <c r="P9" s="3"/>
    </row>
    <row r="10" spans="1:16" ht="39.9" customHeight="1" x14ac:dyDescent="0.45">
      <c r="A10" s="9">
        <v>6</v>
      </c>
      <c r="B10" s="130" t="s">
        <v>79</v>
      </c>
      <c r="C10" s="160">
        <f>'SO spolu'!O10</f>
        <v>19</v>
      </c>
      <c r="D10" s="161">
        <f>'SO spolu'!Q10</f>
        <v>22.5</v>
      </c>
      <c r="E10" s="75">
        <f>'NE SPOLU'!O10</f>
        <v>14</v>
      </c>
      <c r="F10" s="161">
        <f>'NE SPOLU'!Q10</f>
        <v>21</v>
      </c>
      <c r="G10" s="75">
        <f t="shared" si="0"/>
        <v>33</v>
      </c>
      <c r="H10" s="161">
        <f t="shared" si="1"/>
        <v>43.5</v>
      </c>
      <c r="I10" s="165">
        <v>6</v>
      </c>
      <c r="J10" s="26"/>
      <c r="K10" s="3"/>
      <c r="L10" s="3"/>
      <c r="M10" s="28"/>
      <c r="N10" s="29"/>
      <c r="O10" s="31"/>
      <c r="P10" s="3"/>
    </row>
    <row r="11" spans="1:16" ht="39.9" customHeight="1" x14ac:dyDescent="0.45">
      <c r="A11" s="57">
        <v>7</v>
      </c>
      <c r="B11" s="131" t="s">
        <v>80</v>
      </c>
      <c r="C11" s="160">
        <f>'SO spolu'!O11</f>
        <v>15</v>
      </c>
      <c r="D11" s="161">
        <f>'SO spolu'!Q11</f>
        <v>26</v>
      </c>
      <c r="E11" s="75">
        <f>'NE SPOLU'!O11</f>
        <v>15</v>
      </c>
      <c r="F11" s="161">
        <f>'NE SPOLU'!Q11</f>
        <v>22</v>
      </c>
      <c r="G11" s="75">
        <f t="shared" si="0"/>
        <v>30</v>
      </c>
      <c r="H11" s="161">
        <f t="shared" si="1"/>
        <v>48</v>
      </c>
      <c r="I11" s="166">
        <v>7</v>
      </c>
      <c r="J11" s="26"/>
      <c r="K11" s="3"/>
      <c r="L11" s="3"/>
      <c r="M11" s="28"/>
      <c r="N11" s="29"/>
      <c r="O11" s="31"/>
      <c r="P11" s="3"/>
    </row>
    <row r="12" spans="1:16" ht="39.9" customHeight="1" x14ac:dyDescent="0.45">
      <c r="A12" s="58">
        <v>8</v>
      </c>
      <c r="B12" s="130" t="s">
        <v>81</v>
      </c>
      <c r="C12" s="160">
        <f>'SO spolu'!O12</f>
        <v>31</v>
      </c>
      <c r="D12" s="161">
        <f>'SO spolu'!Q12</f>
        <v>7</v>
      </c>
      <c r="E12" s="75">
        <f>'NE SPOLU'!O12</f>
        <v>26</v>
      </c>
      <c r="F12" s="161">
        <f>'NE SPOLU'!Q12</f>
        <v>11</v>
      </c>
      <c r="G12" s="75">
        <f t="shared" si="0"/>
        <v>57</v>
      </c>
      <c r="H12" s="161">
        <f t="shared" si="1"/>
        <v>18</v>
      </c>
      <c r="I12" s="165">
        <v>1</v>
      </c>
      <c r="J12" s="26"/>
      <c r="K12" s="3"/>
      <c r="L12" s="3"/>
      <c r="M12" s="28"/>
      <c r="N12" s="29"/>
      <c r="O12" s="31"/>
      <c r="P12" s="3"/>
    </row>
    <row r="13" spans="1:16" ht="35.1" customHeight="1" thickBot="1" x14ac:dyDescent="0.5">
      <c r="A13" s="59">
        <v>9</v>
      </c>
      <c r="B13" s="132" t="s">
        <v>82</v>
      </c>
      <c r="C13" s="162">
        <f>'SO spolu'!O13</f>
        <v>21</v>
      </c>
      <c r="D13" s="163">
        <f>'SO spolu'!Q13</f>
        <v>20</v>
      </c>
      <c r="E13" s="114">
        <f>'NE SPOLU'!O13</f>
        <v>24</v>
      </c>
      <c r="F13" s="163">
        <f>'NE SPOLU'!Q13</f>
        <v>16</v>
      </c>
      <c r="G13" s="114">
        <f t="shared" si="0"/>
        <v>45</v>
      </c>
      <c r="H13" s="163">
        <f t="shared" si="1"/>
        <v>36</v>
      </c>
      <c r="I13" s="167">
        <v>3</v>
      </c>
      <c r="J13" s="26"/>
      <c r="K13" s="3"/>
      <c r="L13" s="3"/>
      <c r="M13" s="28"/>
      <c r="N13" s="29"/>
      <c r="O13" s="31"/>
      <c r="P13" s="3"/>
    </row>
    <row r="15" spans="1:16" x14ac:dyDescent="0.3">
      <c r="A15" t="s">
        <v>97</v>
      </c>
      <c r="C15" t="s">
        <v>98</v>
      </c>
      <c r="F15" t="s">
        <v>99</v>
      </c>
      <c r="H15" t="s">
        <v>100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3"/>
  <sheetViews>
    <sheetView workbookViewId="0">
      <selection activeCell="R5" sqref="R5"/>
    </sheetView>
  </sheetViews>
  <sheetFormatPr defaultRowHeight="14.4" x14ac:dyDescent="0.3"/>
  <cols>
    <col min="1" max="1" width="5.33203125" customWidth="1"/>
    <col min="2" max="2" width="9.44140625" customWidth="1"/>
    <col min="3" max="3" width="22.5546875" customWidth="1"/>
    <col min="4" max="4" width="5.33203125" customWidth="1"/>
    <col min="5" max="5" width="6" customWidth="1"/>
    <col min="6" max="7" width="5.44140625" customWidth="1"/>
    <col min="8" max="8" width="6.6640625" customWidth="1"/>
    <col min="9" max="9" width="5.5546875" customWidth="1"/>
    <col min="10" max="10" width="5" customWidth="1"/>
    <col min="11" max="11" width="6" customWidth="1"/>
    <col min="12" max="12" width="5.88671875" customWidth="1"/>
    <col min="13" max="14" width="5.33203125" customWidth="1"/>
    <col min="15" max="15" width="5.88671875" customWidth="1"/>
    <col min="16" max="16" width="6.44140625" customWidth="1"/>
    <col min="17" max="18" width="6.5546875" customWidth="1"/>
    <col min="19" max="19" width="6" customWidth="1"/>
  </cols>
  <sheetData>
    <row r="1" spans="1:19" ht="30.75" customHeight="1" x14ac:dyDescent="0.5">
      <c r="C1" s="16" t="s">
        <v>16</v>
      </c>
      <c r="H1" s="44" t="s">
        <v>18</v>
      </c>
      <c r="J1" t="s">
        <v>25</v>
      </c>
    </row>
    <row r="2" spans="1:19" ht="15" thickBot="1" x14ac:dyDescent="0.35"/>
    <row r="3" spans="1:19" ht="16.2" thickBot="1" x14ac:dyDescent="0.45">
      <c r="A3" s="49" t="s">
        <v>22</v>
      </c>
      <c r="B3" s="6"/>
      <c r="C3" s="7"/>
      <c r="D3" s="36"/>
      <c r="E3" s="4" t="s">
        <v>0</v>
      </c>
      <c r="F3" s="8"/>
      <c r="G3" s="5"/>
      <c r="H3" s="4" t="s">
        <v>1</v>
      </c>
      <c r="I3" s="4"/>
      <c r="J3" s="5"/>
      <c r="K3" s="4" t="s">
        <v>2</v>
      </c>
      <c r="L3" s="8"/>
      <c r="M3" s="4"/>
      <c r="N3" s="4" t="s">
        <v>3</v>
      </c>
      <c r="O3" s="8"/>
      <c r="P3" s="5" t="s">
        <v>8</v>
      </c>
      <c r="Q3" s="5" t="s">
        <v>8</v>
      </c>
      <c r="R3" s="14" t="s">
        <v>11</v>
      </c>
      <c r="S3" s="17"/>
    </row>
    <row r="4" spans="1:19" ht="20.25" customHeight="1" thickBot="1" x14ac:dyDescent="0.45">
      <c r="A4" s="55" t="s">
        <v>7</v>
      </c>
      <c r="B4" s="56" t="s">
        <v>5</v>
      </c>
      <c r="C4" s="11" t="s">
        <v>6</v>
      </c>
      <c r="D4" s="37" t="s">
        <v>13</v>
      </c>
      <c r="E4" s="10" t="s">
        <v>15</v>
      </c>
      <c r="F4" s="13" t="s">
        <v>12</v>
      </c>
      <c r="G4" s="38" t="s">
        <v>13</v>
      </c>
      <c r="H4" s="10" t="s">
        <v>15</v>
      </c>
      <c r="I4" s="13" t="s">
        <v>12</v>
      </c>
      <c r="J4" s="39" t="s">
        <v>13</v>
      </c>
      <c r="K4" s="12" t="s">
        <v>15</v>
      </c>
      <c r="L4" s="13" t="s">
        <v>12</v>
      </c>
      <c r="M4" s="38" t="s">
        <v>13</v>
      </c>
      <c r="N4" s="10" t="s">
        <v>15</v>
      </c>
      <c r="O4" s="13" t="s">
        <v>12</v>
      </c>
      <c r="P4" s="89" t="s">
        <v>9</v>
      </c>
      <c r="Q4" s="90" t="s">
        <v>12</v>
      </c>
      <c r="R4" s="14" t="s">
        <v>4</v>
      </c>
      <c r="S4" s="13" t="s">
        <v>10</v>
      </c>
    </row>
    <row r="5" spans="1:19" ht="35.1" customHeight="1" x14ac:dyDescent="0.3">
      <c r="A5" s="46">
        <v>1</v>
      </c>
      <c r="B5" s="121" t="s">
        <v>36</v>
      </c>
      <c r="C5" s="125" t="s">
        <v>37</v>
      </c>
      <c r="D5" s="106">
        <v>6</v>
      </c>
      <c r="E5" s="107">
        <v>0</v>
      </c>
      <c r="F5" s="69">
        <v>7</v>
      </c>
      <c r="G5" s="106">
        <v>1</v>
      </c>
      <c r="H5" s="107">
        <v>0</v>
      </c>
      <c r="I5" s="108">
        <v>8</v>
      </c>
      <c r="J5" s="106">
        <v>9</v>
      </c>
      <c r="K5" s="109">
        <v>2</v>
      </c>
      <c r="L5" s="108">
        <v>2.5</v>
      </c>
      <c r="M5" s="106">
        <v>4</v>
      </c>
      <c r="N5" s="70">
        <v>0</v>
      </c>
      <c r="O5" s="69">
        <v>8.5</v>
      </c>
      <c r="P5" s="91">
        <f>E5+H5+K5+N5</f>
        <v>2</v>
      </c>
      <c r="Q5" s="83">
        <f>F5+I5+L5+O5</f>
        <v>26</v>
      </c>
      <c r="R5" s="85">
        <v>8</v>
      </c>
      <c r="S5" s="71"/>
    </row>
    <row r="6" spans="1:19" ht="35.1" customHeight="1" x14ac:dyDescent="0.3">
      <c r="A6" s="9">
        <v>2</v>
      </c>
      <c r="B6" s="122" t="s">
        <v>73</v>
      </c>
      <c r="C6" s="126" t="s">
        <v>42</v>
      </c>
      <c r="D6" s="72">
        <v>8</v>
      </c>
      <c r="E6" s="110">
        <v>0</v>
      </c>
      <c r="F6" s="73">
        <v>7</v>
      </c>
      <c r="G6" s="72">
        <v>5</v>
      </c>
      <c r="H6" s="110">
        <v>3</v>
      </c>
      <c r="I6" s="74">
        <v>2</v>
      </c>
      <c r="J6" s="72">
        <v>4</v>
      </c>
      <c r="K6" s="111">
        <v>1</v>
      </c>
      <c r="L6" s="74">
        <v>5</v>
      </c>
      <c r="M6" s="72">
        <v>3</v>
      </c>
      <c r="N6" s="75">
        <v>3</v>
      </c>
      <c r="O6" s="73">
        <v>1</v>
      </c>
      <c r="P6" s="82">
        <f t="shared" ref="P6:Q13" si="0">E6+H6+K6+N6</f>
        <v>7</v>
      </c>
      <c r="Q6" s="92">
        <f t="shared" si="0"/>
        <v>15</v>
      </c>
      <c r="R6" s="86">
        <v>2</v>
      </c>
      <c r="S6" s="76"/>
    </row>
    <row r="7" spans="1:19" ht="35.1" customHeight="1" x14ac:dyDescent="0.3">
      <c r="A7" s="9">
        <v>3</v>
      </c>
      <c r="B7" s="122" t="s">
        <v>43</v>
      </c>
      <c r="C7" s="126" t="s">
        <v>44</v>
      </c>
      <c r="D7" s="72">
        <v>2</v>
      </c>
      <c r="E7" s="110">
        <v>0</v>
      </c>
      <c r="F7" s="73">
        <v>7</v>
      </c>
      <c r="G7" s="72">
        <v>6</v>
      </c>
      <c r="H7" s="110">
        <v>0</v>
      </c>
      <c r="I7" s="74">
        <v>8</v>
      </c>
      <c r="J7" s="72">
        <v>7</v>
      </c>
      <c r="K7" s="111">
        <v>2</v>
      </c>
      <c r="L7" s="74">
        <v>2.5</v>
      </c>
      <c r="M7" s="72">
        <v>5</v>
      </c>
      <c r="N7" s="75">
        <v>1</v>
      </c>
      <c r="O7" s="73">
        <v>6.5</v>
      </c>
      <c r="P7" s="82">
        <f t="shared" si="0"/>
        <v>3</v>
      </c>
      <c r="Q7" s="92">
        <f t="shared" si="0"/>
        <v>24</v>
      </c>
      <c r="R7" s="86">
        <v>7</v>
      </c>
      <c r="S7" s="76"/>
    </row>
    <row r="8" spans="1:19" ht="35.1" customHeight="1" x14ac:dyDescent="0.3">
      <c r="A8" s="9">
        <v>4</v>
      </c>
      <c r="B8" s="122" t="s">
        <v>74</v>
      </c>
      <c r="C8" s="126" t="s">
        <v>48</v>
      </c>
      <c r="D8" s="72">
        <v>1</v>
      </c>
      <c r="E8" s="110">
        <v>3</v>
      </c>
      <c r="F8" s="73">
        <v>2.5</v>
      </c>
      <c r="G8" s="72">
        <v>8</v>
      </c>
      <c r="H8" s="110">
        <v>1</v>
      </c>
      <c r="I8" s="74">
        <v>5.5</v>
      </c>
      <c r="J8" s="72">
        <v>2</v>
      </c>
      <c r="K8" s="111">
        <v>0</v>
      </c>
      <c r="L8" s="74">
        <v>7.5</v>
      </c>
      <c r="M8" s="72">
        <v>9</v>
      </c>
      <c r="N8" s="75">
        <v>2</v>
      </c>
      <c r="O8" s="73">
        <v>3.5</v>
      </c>
      <c r="P8" s="82">
        <f t="shared" si="0"/>
        <v>6</v>
      </c>
      <c r="Q8" s="92">
        <f t="shared" si="0"/>
        <v>19</v>
      </c>
      <c r="R8" s="86">
        <v>4.5</v>
      </c>
      <c r="S8" s="76"/>
    </row>
    <row r="9" spans="1:19" ht="35.1" customHeight="1" x14ac:dyDescent="0.3">
      <c r="A9" s="9">
        <v>5</v>
      </c>
      <c r="B9" s="122" t="s">
        <v>50</v>
      </c>
      <c r="C9" s="126" t="s">
        <v>52</v>
      </c>
      <c r="D9" s="72">
        <v>3</v>
      </c>
      <c r="E9" s="110">
        <v>3</v>
      </c>
      <c r="F9" s="73">
        <v>2.5</v>
      </c>
      <c r="G9" s="72">
        <v>4</v>
      </c>
      <c r="H9" s="110">
        <v>1</v>
      </c>
      <c r="I9" s="74">
        <v>5.5</v>
      </c>
      <c r="J9" s="72">
        <v>5</v>
      </c>
      <c r="K9" s="111">
        <v>0</v>
      </c>
      <c r="L9" s="74">
        <v>7.5</v>
      </c>
      <c r="M9" s="72">
        <v>8</v>
      </c>
      <c r="N9" s="75">
        <v>2</v>
      </c>
      <c r="O9" s="73">
        <v>3.5</v>
      </c>
      <c r="P9" s="82">
        <f t="shared" si="0"/>
        <v>6</v>
      </c>
      <c r="Q9" s="92">
        <f t="shared" si="0"/>
        <v>19</v>
      </c>
      <c r="R9" s="86">
        <v>4.5</v>
      </c>
      <c r="S9" s="76"/>
    </row>
    <row r="10" spans="1:19" ht="35.1" customHeight="1" x14ac:dyDescent="0.3">
      <c r="A10" s="9">
        <v>6</v>
      </c>
      <c r="B10" s="122" t="s">
        <v>55</v>
      </c>
      <c r="C10" s="126" t="s">
        <v>58</v>
      </c>
      <c r="D10" s="72">
        <v>9</v>
      </c>
      <c r="E10" s="110">
        <v>2</v>
      </c>
      <c r="F10" s="73">
        <v>4</v>
      </c>
      <c r="G10" s="72">
        <v>7</v>
      </c>
      <c r="H10" s="110">
        <v>0</v>
      </c>
      <c r="I10" s="74">
        <v>8</v>
      </c>
      <c r="J10" s="72">
        <v>3</v>
      </c>
      <c r="K10" s="111">
        <v>0</v>
      </c>
      <c r="L10" s="74">
        <v>7.5</v>
      </c>
      <c r="M10" s="72">
        <v>1</v>
      </c>
      <c r="N10" s="75">
        <v>0</v>
      </c>
      <c r="O10" s="73">
        <v>8.5</v>
      </c>
      <c r="P10" s="82">
        <f t="shared" si="0"/>
        <v>2</v>
      </c>
      <c r="Q10" s="92">
        <f t="shared" si="0"/>
        <v>28</v>
      </c>
      <c r="R10" s="86">
        <v>9</v>
      </c>
      <c r="S10" s="76"/>
    </row>
    <row r="11" spans="1:19" ht="35.1" customHeight="1" x14ac:dyDescent="0.3">
      <c r="A11" s="57">
        <v>7</v>
      </c>
      <c r="B11" s="123" t="s">
        <v>60</v>
      </c>
      <c r="C11" s="127" t="s">
        <v>61</v>
      </c>
      <c r="D11" s="77">
        <v>7</v>
      </c>
      <c r="E11" s="110">
        <v>0</v>
      </c>
      <c r="F11" s="74">
        <v>7</v>
      </c>
      <c r="G11" s="77">
        <v>3</v>
      </c>
      <c r="H11" s="110">
        <v>3</v>
      </c>
      <c r="I11" s="74">
        <v>2</v>
      </c>
      <c r="J11" s="77">
        <v>8</v>
      </c>
      <c r="K11" s="112">
        <v>2</v>
      </c>
      <c r="L11" s="113">
        <v>2.5</v>
      </c>
      <c r="M11" s="77">
        <v>2</v>
      </c>
      <c r="N11" s="78">
        <v>1</v>
      </c>
      <c r="O11" s="84">
        <v>6.5</v>
      </c>
      <c r="P11" s="82">
        <f t="shared" si="0"/>
        <v>6</v>
      </c>
      <c r="Q11" s="92">
        <f t="shared" si="0"/>
        <v>18</v>
      </c>
      <c r="R11" s="87">
        <v>3</v>
      </c>
      <c r="S11" s="79"/>
    </row>
    <row r="12" spans="1:19" ht="35.1" customHeight="1" x14ac:dyDescent="0.3">
      <c r="A12" s="58">
        <v>8</v>
      </c>
      <c r="B12" s="122" t="s">
        <v>64</v>
      </c>
      <c r="C12" s="126" t="s">
        <v>67</v>
      </c>
      <c r="D12" s="72">
        <v>4</v>
      </c>
      <c r="E12" s="115">
        <v>4</v>
      </c>
      <c r="F12" s="74">
        <v>1</v>
      </c>
      <c r="G12" s="72">
        <v>9</v>
      </c>
      <c r="H12" s="115">
        <v>3</v>
      </c>
      <c r="I12" s="74">
        <v>2</v>
      </c>
      <c r="J12" s="72">
        <v>1</v>
      </c>
      <c r="K12" s="115">
        <v>2</v>
      </c>
      <c r="L12" s="74">
        <v>2.5</v>
      </c>
      <c r="M12" s="72">
        <v>6</v>
      </c>
      <c r="N12" s="75">
        <v>2</v>
      </c>
      <c r="O12" s="74">
        <v>3.5</v>
      </c>
      <c r="P12" s="82">
        <f t="shared" si="0"/>
        <v>11</v>
      </c>
      <c r="Q12" s="92">
        <f t="shared" si="0"/>
        <v>9</v>
      </c>
      <c r="R12" s="86">
        <v>1</v>
      </c>
      <c r="S12" s="76"/>
    </row>
    <row r="13" spans="1:19" ht="35.4" customHeight="1" thickBot="1" x14ac:dyDescent="0.35">
      <c r="A13" s="59">
        <v>9</v>
      </c>
      <c r="B13" s="124" t="s">
        <v>68</v>
      </c>
      <c r="C13" s="128" t="s">
        <v>70</v>
      </c>
      <c r="D13" s="117">
        <v>5</v>
      </c>
      <c r="E13" s="118">
        <v>0</v>
      </c>
      <c r="F13" s="80">
        <v>7</v>
      </c>
      <c r="G13" s="117">
        <v>2</v>
      </c>
      <c r="H13" s="118">
        <v>2</v>
      </c>
      <c r="I13" s="80">
        <v>4</v>
      </c>
      <c r="J13" s="117">
        <v>6</v>
      </c>
      <c r="K13" s="118">
        <v>0</v>
      </c>
      <c r="L13" s="80">
        <v>7.5</v>
      </c>
      <c r="M13" s="117">
        <v>7</v>
      </c>
      <c r="N13" s="114">
        <v>2</v>
      </c>
      <c r="O13" s="80">
        <v>3.5</v>
      </c>
      <c r="P13" s="93">
        <f t="shared" si="0"/>
        <v>4</v>
      </c>
      <c r="Q13" s="94">
        <f t="shared" si="0"/>
        <v>22</v>
      </c>
      <c r="R13" s="88">
        <v>6</v>
      </c>
      <c r="S13" s="8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"/>
  <sheetViews>
    <sheetView workbookViewId="0">
      <selection activeCell="R5" sqref="R5"/>
    </sheetView>
  </sheetViews>
  <sheetFormatPr defaultRowHeight="14.4" x14ac:dyDescent="0.3"/>
  <cols>
    <col min="1" max="1" width="5.33203125" customWidth="1"/>
    <col min="2" max="2" width="9.44140625" customWidth="1"/>
    <col min="3" max="3" width="22.5546875" customWidth="1"/>
    <col min="4" max="4" width="5.33203125" customWidth="1"/>
    <col min="5" max="5" width="6" customWidth="1"/>
    <col min="6" max="7" width="5.44140625" customWidth="1"/>
    <col min="8" max="8" width="6.6640625" customWidth="1"/>
    <col min="9" max="9" width="5.5546875" customWidth="1"/>
    <col min="10" max="10" width="5" customWidth="1"/>
    <col min="11" max="11" width="6" customWidth="1"/>
    <col min="12" max="12" width="5.88671875" customWidth="1"/>
    <col min="13" max="14" width="5.33203125" customWidth="1"/>
    <col min="15" max="15" width="5.88671875" customWidth="1"/>
    <col min="16" max="16" width="6.44140625" customWidth="1"/>
    <col min="17" max="18" width="6.5546875" customWidth="1"/>
    <col min="19" max="19" width="6" customWidth="1"/>
  </cols>
  <sheetData>
    <row r="1" spans="1:19" ht="25.8" x14ac:dyDescent="0.5">
      <c r="C1" s="16" t="s">
        <v>16</v>
      </c>
      <c r="H1" s="44" t="s">
        <v>19</v>
      </c>
      <c r="K1" t="s">
        <v>25</v>
      </c>
    </row>
    <row r="2" spans="1:19" ht="15" thickBot="1" x14ac:dyDescent="0.35"/>
    <row r="3" spans="1:19" ht="16.2" thickBot="1" x14ac:dyDescent="0.45">
      <c r="A3" s="49" t="s">
        <v>22</v>
      </c>
      <c r="B3" s="6"/>
      <c r="C3" s="7"/>
      <c r="D3" s="36"/>
      <c r="E3" s="4" t="s">
        <v>0</v>
      </c>
      <c r="F3" s="8"/>
      <c r="G3" s="5"/>
      <c r="H3" s="4" t="s">
        <v>1</v>
      </c>
      <c r="I3" s="4"/>
      <c r="J3" s="5"/>
      <c r="K3" s="4" t="s">
        <v>2</v>
      </c>
      <c r="L3" s="8"/>
      <c r="M3" s="4"/>
      <c r="N3" s="4" t="s">
        <v>3</v>
      </c>
      <c r="O3" s="8"/>
      <c r="P3" s="5" t="s">
        <v>8</v>
      </c>
      <c r="Q3" s="5" t="s">
        <v>8</v>
      </c>
      <c r="R3" s="14" t="s">
        <v>11</v>
      </c>
      <c r="S3" s="17"/>
    </row>
    <row r="4" spans="1:19" ht="16.8" thickBot="1" x14ac:dyDescent="0.45">
      <c r="A4" s="55" t="s">
        <v>7</v>
      </c>
      <c r="B4" s="56" t="s">
        <v>5</v>
      </c>
      <c r="C4" s="11" t="s">
        <v>6</v>
      </c>
      <c r="D4" s="37" t="s">
        <v>13</v>
      </c>
      <c r="E4" s="10" t="s">
        <v>15</v>
      </c>
      <c r="F4" s="13" t="s">
        <v>12</v>
      </c>
      <c r="G4" s="38" t="s">
        <v>13</v>
      </c>
      <c r="H4" s="10" t="s">
        <v>15</v>
      </c>
      <c r="I4" s="13" t="s">
        <v>12</v>
      </c>
      <c r="J4" s="39" t="s">
        <v>13</v>
      </c>
      <c r="K4" s="12" t="s">
        <v>15</v>
      </c>
      <c r="L4" s="13" t="s">
        <v>12</v>
      </c>
      <c r="M4" s="38" t="s">
        <v>13</v>
      </c>
      <c r="N4" s="10" t="s">
        <v>15</v>
      </c>
      <c r="O4" s="13" t="s">
        <v>12</v>
      </c>
      <c r="P4" s="89" t="s">
        <v>9</v>
      </c>
      <c r="Q4" s="90" t="s">
        <v>12</v>
      </c>
      <c r="R4" s="14" t="s">
        <v>4</v>
      </c>
      <c r="S4" s="13" t="s">
        <v>10</v>
      </c>
    </row>
    <row r="5" spans="1:19" ht="36" customHeight="1" x14ac:dyDescent="0.3">
      <c r="A5" s="46">
        <v>1</v>
      </c>
      <c r="B5" s="121" t="s">
        <v>36</v>
      </c>
      <c r="C5" s="125" t="s">
        <v>38</v>
      </c>
      <c r="D5" s="106">
        <v>2</v>
      </c>
      <c r="E5" s="107">
        <v>3</v>
      </c>
      <c r="F5" s="69">
        <v>3</v>
      </c>
      <c r="G5" s="106">
        <v>6</v>
      </c>
      <c r="H5" s="107">
        <v>1</v>
      </c>
      <c r="I5" s="108">
        <v>5.5</v>
      </c>
      <c r="J5" s="106">
        <v>7</v>
      </c>
      <c r="K5" s="109">
        <v>1</v>
      </c>
      <c r="L5" s="108">
        <v>4.5</v>
      </c>
      <c r="M5" s="106">
        <v>5</v>
      </c>
      <c r="N5" s="70">
        <v>0</v>
      </c>
      <c r="O5" s="69">
        <v>9</v>
      </c>
      <c r="P5" s="91">
        <f>E5+H5+K5+N5</f>
        <v>5</v>
      </c>
      <c r="Q5" s="83">
        <f>F5+I5+L5+O5</f>
        <v>22</v>
      </c>
      <c r="R5" s="85">
        <v>7</v>
      </c>
      <c r="S5" s="71"/>
    </row>
    <row r="6" spans="1:19" ht="33.6" customHeight="1" x14ac:dyDescent="0.3">
      <c r="A6" s="9">
        <v>2</v>
      </c>
      <c r="B6" s="122" t="s">
        <v>73</v>
      </c>
      <c r="C6" s="126" t="s">
        <v>41</v>
      </c>
      <c r="D6" s="72">
        <v>7</v>
      </c>
      <c r="E6" s="110">
        <v>1</v>
      </c>
      <c r="F6" s="73">
        <v>7</v>
      </c>
      <c r="G6" s="72">
        <v>1</v>
      </c>
      <c r="H6" s="110">
        <v>3</v>
      </c>
      <c r="I6" s="74">
        <v>2</v>
      </c>
      <c r="J6" s="72">
        <v>4</v>
      </c>
      <c r="K6" s="111">
        <v>2</v>
      </c>
      <c r="L6" s="74">
        <v>1</v>
      </c>
      <c r="M6" s="72">
        <v>8</v>
      </c>
      <c r="N6" s="75">
        <v>1</v>
      </c>
      <c r="O6" s="73">
        <v>7</v>
      </c>
      <c r="P6" s="82">
        <f t="shared" ref="P6:Q13" si="0">E6+H6+K6+N6</f>
        <v>7</v>
      </c>
      <c r="Q6" s="92">
        <f t="shared" si="0"/>
        <v>17</v>
      </c>
      <c r="R6" s="86">
        <v>3</v>
      </c>
      <c r="S6" s="76"/>
    </row>
    <row r="7" spans="1:19" ht="33.6" customHeight="1" x14ac:dyDescent="0.3">
      <c r="A7" s="9">
        <v>3</v>
      </c>
      <c r="B7" s="122" t="s">
        <v>43</v>
      </c>
      <c r="C7" s="126" t="s">
        <v>45</v>
      </c>
      <c r="D7" s="72">
        <v>1</v>
      </c>
      <c r="E7" s="110">
        <v>2</v>
      </c>
      <c r="F7" s="73">
        <v>5</v>
      </c>
      <c r="G7" s="72">
        <v>8</v>
      </c>
      <c r="H7" s="110">
        <v>1</v>
      </c>
      <c r="I7" s="74">
        <v>5.5</v>
      </c>
      <c r="J7" s="72">
        <v>2</v>
      </c>
      <c r="K7" s="111">
        <v>0</v>
      </c>
      <c r="L7" s="74">
        <v>8.5</v>
      </c>
      <c r="M7" s="72">
        <v>9</v>
      </c>
      <c r="N7" s="75">
        <v>3</v>
      </c>
      <c r="O7" s="73">
        <v>1</v>
      </c>
      <c r="P7" s="82">
        <f t="shared" si="0"/>
        <v>6</v>
      </c>
      <c r="Q7" s="92">
        <f t="shared" si="0"/>
        <v>20</v>
      </c>
      <c r="R7" s="86">
        <v>5</v>
      </c>
      <c r="S7" s="76"/>
    </row>
    <row r="8" spans="1:19" ht="33.6" customHeight="1" x14ac:dyDescent="0.3">
      <c r="A8" s="9">
        <v>4</v>
      </c>
      <c r="B8" s="122" t="s">
        <v>74</v>
      </c>
      <c r="C8" s="126" t="s">
        <v>47</v>
      </c>
      <c r="D8" s="72">
        <v>3</v>
      </c>
      <c r="E8" s="110">
        <v>0</v>
      </c>
      <c r="F8" s="73">
        <v>9</v>
      </c>
      <c r="G8" s="72">
        <v>9</v>
      </c>
      <c r="H8" s="110">
        <v>3</v>
      </c>
      <c r="I8" s="74">
        <v>2</v>
      </c>
      <c r="J8" s="72">
        <v>1</v>
      </c>
      <c r="K8" s="111">
        <v>0</v>
      </c>
      <c r="L8" s="74">
        <v>8.5</v>
      </c>
      <c r="M8" s="72">
        <v>7</v>
      </c>
      <c r="N8" s="75">
        <v>1</v>
      </c>
      <c r="O8" s="73">
        <v>7</v>
      </c>
      <c r="P8" s="82">
        <f t="shared" si="0"/>
        <v>4</v>
      </c>
      <c r="Q8" s="92">
        <f t="shared" si="0"/>
        <v>26.5</v>
      </c>
      <c r="R8" s="86">
        <v>8</v>
      </c>
      <c r="S8" s="76"/>
    </row>
    <row r="9" spans="1:19" ht="34.799999999999997" customHeight="1" x14ac:dyDescent="0.3">
      <c r="A9" s="9">
        <v>5</v>
      </c>
      <c r="B9" s="122" t="s">
        <v>50</v>
      </c>
      <c r="C9" s="126" t="s">
        <v>53</v>
      </c>
      <c r="D9" s="72">
        <v>8</v>
      </c>
      <c r="E9" s="110">
        <v>4</v>
      </c>
      <c r="F9" s="73">
        <v>1</v>
      </c>
      <c r="G9" s="72">
        <v>3</v>
      </c>
      <c r="H9" s="110">
        <v>3</v>
      </c>
      <c r="I9" s="74">
        <v>2</v>
      </c>
      <c r="J9" s="72">
        <v>5</v>
      </c>
      <c r="K9" s="111">
        <v>1</v>
      </c>
      <c r="L9" s="74">
        <v>4.5</v>
      </c>
      <c r="M9" s="72">
        <v>4</v>
      </c>
      <c r="N9" s="75">
        <v>2</v>
      </c>
      <c r="O9" s="73">
        <v>3.5</v>
      </c>
      <c r="P9" s="82">
        <f t="shared" si="0"/>
        <v>10</v>
      </c>
      <c r="Q9" s="92">
        <f t="shared" si="0"/>
        <v>11</v>
      </c>
      <c r="R9" s="86">
        <v>1</v>
      </c>
      <c r="S9" s="76"/>
    </row>
    <row r="10" spans="1:19" ht="35.4" customHeight="1" x14ac:dyDescent="0.3">
      <c r="A10" s="9">
        <v>6</v>
      </c>
      <c r="B10" s="122" t="s">
        <v>55</v>
      </c>
      <c r="C10" s="126" t="s">
        <v>57</v>
      </c>
      <c r="D10" s="72">
        <v>6</v>
      </c>
      <c r="E10" s="110">
        <v>3</v>
      </c>
      <c r="F10" s="73">
        <v>3</v>
      </c>
      <c r="G10" s="72">
        <v>4</v>
      </c>
      <c r="H10" s="110">
        <v>0</v>
      </c>
      <c r="I10" s="74">
        <v>8.5</v>
      </c>
      <c r="J10" s="72">
        <v>9</v>
      </c>
      <c r="K10" s="111">
        <v>1</v>
      </c>
      <c r="L10" s="74">
        <v>4.5</v>
      </c>
      <c r="M10" s="72">
        <v>1</v>
      </c>
      <c r="N10" s="75">
        <v>2</v>
      </c>
      <c r="O10" s="73">
        <v>3.5</v>
      </c>
      <c r="P10" s="82">
        <f t="shared" si="0"/>
        <v>6</v>
      </c>
      <c r="Q10" s="92">
        <f t="shared" si="0"/>
        <v>19.5</v>
      </c>
      <c r="R10" s="86">
        <v>4</v>
      </c>
      <c r="S10" s="76"/>
    </row>
    <row r="11" spans="1:19" ht="35.4" customHeight="1" x14ac:dyDescent="0.3">
      <c r="A11" s="57">
        <v>7</v>
      </c>
      <c r="B11" s="123" t="s">
        <v>60</v>
      </c>
      <c r="C11" s="127" t="s">
        <v>62</v>
      </c>
      <c r="D11" s="77">
        <v>9</v>
      </c>
      <c r="E11" s="110">
        <v>1</v>
      </c>
      <c r="F11" s="74">
        <v>7</v>
      </c>
      <c r="G11" s="77">
        <v>2</v>
      </c>
      <c r="H11" s="110">
        <v>0</v>
      </c>
      <c r="I11" s="74">
        <v>8.5</v>
      </c>
      <c r="J11" s="77">
        <v>3</v>
      </c>
      <c r="K11" s="112">
        <v>1</v>
      </c>
      <c r="L11" s="74">
        <v>4.5</v>
      </c>
      <c r="M11" s="77">
        <v>6</v>
      </c>
      <c r="N11" s="78">
        <v>1</v>
      </c>
      <c r="O11" s="84">
        <v>7</v>
      </c>
      <c r="P11" s="82">
        <f t="shared" si="0"/>
        <v>3</v>
      </c>
      <c r="Q11" s="92">
        <f t="shared" si="0"/>
        <v>27</v>
      </c>
      <c r="R11" s="87">
        <v>9</v>
      </c>
      <c r="S11" s="79"/>
    </row>
    <row r="12" spans="1:19" ht="35.1" customHeight="1" x14ac:dyDescent="0.3">
      <c r="A12" s="58">
        <v>8</v>
      </c>
      <c r="B12" s="122" t="s">
        <v>64</v>
      </c>
      <c r="C12" s="126" t="s">
        <v>66</v>
      </c>
      <c r="D12" s="72">
        <v>5</v>
      </c>
      <c r="E12" s="115">
        <v>3</v>
      </c>
      <c r="F12" s="74">
        <v>3</v>
      </c>
      <c r="G12" s="72">
        <v>7</v>
      </c>
      <c r="H12" s="115">
        <v>1</v>
      </c>
      <c r="I12" s="74">
        <v>5.5</v>
      </c>
      <c r="J12" s="72">
        <v>6</v>
      </c>
      <c r="K12" s="115">
        <v>1</v>
      </c>
      <c r="L12" s="74">
        <v>4.5</v>
      </c>
      <c r="M12" s="72">
        <v>2</v>
      </c>
      <c r="N12" s="119">
        <v>2</v>
      </c>
      <c r="O12" s="74">
        <v>3.5</v>
      </c>
      <c r="P12" s="82">
        <f t="shared" si="0"/>
        <v>7</v>
      </c>
      <c r="Q12" s="92">
        <f t="shared" si="0"/>
        <v>16.5</v>
      </c>
      <c r="R12" s="86">
        <v>2</v>
      </c>
      <c r="S12" s="76"/>
    </row>
    <row r="13" spans="1:19" ht="34.200000000000003" customHeight="1" thickBot="1" x14ac:dyDescent="0.35">
      <c r="A13" s="59">
        <v>9</v>
      </c>
      <c r="B13" s="124" t="s">
        <v>68</v>
      </c>
      <c r="C13" s="128" t="s">
        <v>71</v>
      </c>
      <c r="D13" s="117">
        <v>4</v>
      </c>
      <c r="E13" s="118">
        <v>1</v>
      </c>
      <c r="F13" s="80">
        <v>7</v>
      </c>
      <c r="G13" s="117">
        <v>5</v>
      </c>
      <c r="H13" s="118">
        <v>1</v>
      </c>
      <c r="I13" s="80">
        <v>5.5</v>
      </c>
      <c r="J13" s="117">
        <v>8</v>
      </c>
      <c r="K13" s="118">
        <v>1</v>
      </c>
      <c r="L13" s="80">
        <v>4.5</v>
      </c>
      <c r="M13" s="117">
        <v>3</v>
      </c>
      <c r="N13" s="120">
        <v>2</v>
      </c>
      <c r="O13" s="80">
        <v>3.5</v>
      </c>
      <c r="P13" s="93">
        <f t="shared" si="0"/>
        <v>5</v>
      </c>
      <c r="Q13" s="94">
        <f t="shared" si="0"/>
        <v>20.5</v>
      </c>
      <c r="R13" s="88">
        <v>6</v>
      </c>
      <c r="S13" s="8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3"/>
  <sheetViews>
    <sheetView workbookViewId="0"/>
  </sheetViews>
  <sheetFormatPr defaultRowHeight="14.4" x14ac:dyDescent="0.3"/>
  <cols>
    <col min="1" max="1" width="5.33203125" customWidth="1"/>
    <col min="2" max="2" width="9.44140625" customWidth="1"/>
    <col min="3" max="3" width="22.5546875" customWidth="1"/>
    <col min="4" max="4" width="5.33203125" customWidth="1"/>
    <col min="5" max="5" width="6" customWidth="1"/>
    <col min="6" max="7" width="5.44140625" customWidth="1"/>
    <col min="8" max="8" width="6.6640625" customWidth="1"/>
    <col min="9" max="9" width="5.5546875" customWidth="1"/>
    <col min="10" max="10" width="5" customWidth="1"/>
    <col min="11" max="11" width="6" customWidth="1"/>
    <col min="12" max="12" width="5.88671875" customWidth="1"/>
    <col min="13" max="14" width="5.33203125" customWidth="1"/>
    <col min="15" max="15" width="5.88671875" customWidth="1"/>
    <col min="16" max="16" width="6.44140625" customWidth="1"/>
    <col min="17" max="17" width="6.5546875" customWidth="1"/>
    <col min="18" max="18" width="7.6640625" customWidth="1"/>
    <col min="19" max="19" width="6" customWidth="1"/>
  </cols>
  <sheetData>
    <row r="1" spans="1:19" ht="25.8" x14ac:dyDescent="0.5">
      <c r="C1" s="16" t="s">
        <v>16</v>
      </c>
      <c r="H1" s="44" t="s">
        <v>20</v>
      </c>
      <c r="K1" t="s">
        <v>34</v>
      </c>
    </row>
    <row r="2" spans="1:19" ht="15" thickBot="1" x14ac:dyDescent="0.35"/>
    <row r="3" spans="1:19" ht="16.2" thickBot="1" x14ac:dyDescent="0.45">
      <c r="A3" s="49" t="s">
        <v>22</v>
      </c>
      <c r="B3" s="6"/>
      <c r="C3" s="7"/>
      <c r="D3" s="36"/>
      <c r="E3" s="4" t="s">
        <v>0</v>
      </c>
      <c r="F3" s="8"/>
      <c r="G3" s="5"/>
      <c r="H3" s="4" t="s">
        <v>1</v>
      </c>
      <c r="I3" s="4"/>
      <c r="J3" s="5"/>
      <c r="K3" s="4" t="s">
        <v>2</v>
      </c>
      <c r="L3" s="8"/>
      <c r="M3" s="4"/>
      <c r="N3" s="4" t="s">
        <v>3</v>
      </c>
      <c r="O3" s="8"/>
      <c r="P3" s="5" t="s">
        <v>8</v>
      </c>
      <c r="Q3" s="5" t="s">
        <v>8</v>
      </c>
      <c r="R3" s="14" t="s">
        <v>11</v>
      </c>
      <c r="S3" s="17"/>
    </row>
    <row r="4" spans="1:19" ht="16.8" thickBot="1" x14ac:dyDescent="0.45">
      <c r="A4" s="55" t="s">
        <v>7</v>
      </c>
      <c r="B4" s="56" t="s">
        <v>5</v>
      </c>
      <c r="C4" s="11" t="s">
        <v>6</v>
      </c>
      <c r="D4" s="37" t="s">
        <v>13</v>
      </c>
      <c r="E4" s="10" t="s">
        <v>15</v>
      </c>
      <c r="F4" s="13" t="s">
        <v>12</v>
      </c>
      <c r="G4" s="38" t="s">
        <v>13</v>
      </c>
      <c r="H4" s="10" t="s">
        <v>15</v>
      </c>
      <c r="I4" s="13" t="s">
        <v>12</v>
      </c>
      <c r="J4" s="39" t="s">
        <v>13</v>
      </c>
      <c r="K4" s="12" t="s">
        <v>15</v>
      </c>
      <c r="L4" s="13" t="s">
        <v>12</v>
      </c>
      <c r="M4" s="38" t="s">
        <v>13</v>
      </c>
      <c r="N4" s="10" t="s">
        <v>15</v>
      </c>
      <c r="O4" s="13" t="s">
        <v>12</v>
      </c>
      <c r="P4" s="89" t="s">
        <v>9</v>
      </c>
      <c r="Q4" s="90" t="s">
        <v>12</v>
      </c>
      <c r="R4" s="14" t="s">
        <v>4</v>
      </c>
      <c r="S4" s="13" t="s">
        <v>10</v>
      </c>
    </row>
    <row r="5" spans="1:19" ht="35.4" customHeight="1" x14ac:dyDescent="0.3">
      <c r="A5" s="46">
        <v>1</v>
      </c>
      <c r="B5" s="121" t="s">
        <v>36</v>
      </c>
      <c r="C5" s="125" t="s">
        <v>39</v>
      </c>
      <c r="D5" s="106">
        <v>1</v>
      </c>
      <c r="E5" s="107">
        <v>0</v>
      </c>
      <c r="F5" s="69">
        <v>6</v>
      </c>
      <c r="G5" s="106">
        <v>8</v>
      </c>
      <c r="H5" s="107">
        <v>0</v>
      </c>
      <c r="I5" s="108">
        <v>6.5</v>
      </c>
      <c r="J5" s="106">
        <v>2</v>
      </c>
      <c r="K5" s="109">
        <v>0</v>
      </c>
      <c r="L5" s="108">
        <v>7</v>
      </c>
      <c r="M5" s="106">
        <v>9</v>
      </c>
      <c r="N5" s="70">
        <v>0</v>
      </c>
      <c r="O5" s="69">
        <v>5.5</v>
      </c>
      <c r="P5" s="91">
        <f>E5+H5+K5+N5</f>
        <v>0</v>
      </c>
      <c r="Q5" s="83">
        <f>F5+I5+L5+O5</f>
        <v>25</v>
      </c>
      <c r="R5" s="85">
        <v>8</v>
      </c>
      <c r="S5" s="71"/>
    </row>
    <row r="6" spans="1:19" ht="34.200000000000003" customHeight="1" x14ac:dyDescent="0.3">
      <c r="A6" s="9">
        <v>2</v>
      </c>
      <c r="B6" s="122" t="s">
        <v>73</v>
      </c>
      <c r="C6" s="126" t="s">
        <v>40</v>
      </c>
      <c r="D6" s="72">
        <v>3</v>
      </c>
      <c r="E6" s="110">
        <v>1</v>
      </c>
      <c r="F6" s="73">
        <v>2.5</v>
      </c>
      <c r="G6" s="72">
        <v>9</v>
      </c>
      <c r="H6" s="110">
        <v>1</v>
      </c>
      <c r="I6" s="74">
        <v>3</v>
      </c>
      <c r="J6" s="72">
        <v>1</v>
      </c>
      <c r="K6" s="111">
        <v>1</v>
      </c>
      <c r="L6" s="74">
        <v>5</v>
      </c>
      <c r="M6" s="72">
        <v>7</v>
      </c>
      <c r="N6" s="75">
        <v>0</v>
      </c>
      <c r="O6" s="73">
        <v>5.5</v>
      </c>
      <c r="P6" s="82">
        <f t="shared" ref="P6:Q13" si="0">E6+H6+K6+N6</f>
        <v>3</v>
      </c>
      <c r="Q6" s="92">
        <f t="shared" si="0"/>
        <v>16</v>
      </c>
      <c r="R6" s="86">
        <v>3.5</v>
      </c>
      <c r="S6" s="76"/>
    </row>
    <row r="7" spans="1:19" ht="33.6" customHeight="1" x14ac:dyDescent="0.3">
      <c r="A7" s="9">
        <v>3</v>
      </c>
      <c r="B7" s="122" t="s">
        <v>43</v>
      </c>
      <c r="C7" s="126"/>
      <c r="D7" s="72">
        <v>4</v>
      </c>
      <c r="E7" s="110"/>
      <c r="F7" s="73">
        <v>10</v>
      </c>
      <c r="G7" s="72">
        <v>5</v>
      </c>
      <c r="H7" s="110"/>
      <c r="I7" s="74">
        <v>10</v>
      </c>
      <c r="J7" s="72">
        <v>8</v>
      </c>
      <c r="K7" s="111"/>
      <c r="L7" s="74">
        <v>10</v>
      </c>
      <c r="M7" s="72">
        <v>3</v>
      </c>
      <c r="N7" s="75"/>
      <c r="O7" s="73">
        <v>10</v>
      </c>
      <c r="P7" s="82">
        <f t="shared" si="0"/>
        <v>0</v>
      </c>
      <c r="Q7" s="92">
        <f t="shared" si="0"/>
        <v>40</v>
      </c>
      <c r="R7" s="86">
        <v>10</v>
      </c>
      <c r="S7" s="76"/>
    </row>
    <row r="8" spans="1:19" ht="34.200000000000003" customHeight="1" x14ac:dyDescent="0.3">
      <c r="A8" s="9">
        <v>4</v>
      </c>
      <c r="B8" s="122" t="s">
        <v>74</v>
      </c>
      <c r="C8" s="126" t="s">
        <v>46</v>
      </c>
      <c r="D8" s="72">
        <v>5</v>
      </c>
      <c r="E8" s="110">
        <v>3</v>
      </c>
      <c r="F8" s="73">
        <v>1</v>
      </c>
      <c r="G8" s="72">
        <v>7</v>
      </c>
      <c r="H8" s="110">
        <v>0</v>
      </c>
      <c r="I8" s="74">
        <v>6.5</v>
      </c>
      <c r="J8" s="72">
        <v>6</v>
      </c>
      <c r="K8" s="111">
        <v>2</v>
      </c>
      <c r="L8" s="74">
        <v>3</v>
      </c>
      <c r="M8" s="72">
        <v>2</v>
      </c>
      <c r="N8" s="75">
        <v>2</v>
      </c>
      <c r="O8" s="73">
        <v>1</v>
      </c>
      <c r="P8" s="82">
        <f t="shared" si="0"/>
        <v>7</v>
      </c>
      <c r="Q8" s="92">
        <f t="shared" si="0"/>
        <v>11.5</v>
      </c>
      <c r="R8" s="86">
        <v>1</v>
      </c>
      <c r="S8" s="76"/>
    </row>
    <row r="9" spans="1:19" ht="33.6" customHeight="1" x14ac:dyDescent="0.3">
      <c r="A9" s="9">
        <v>5</v>
      </c>
      <c r="B9" s="122" t="s">
        <v>50</v>
      </c>
      <c r="C9" s="126" t="s">
        <v>54</v>
      </c>
      <c r="D9" s="72">
        <v>2</v>
      </c>
      <c r="E9" s="110">
        <v>0</v>
      </c>
      <c r="F9" s="73">
        <v>6</v>
      </c>
      <c r="G9" s="72">
        <v>6</v>
      </c>
      <c r="H9" s="110">
        <v>1</v>
      </c>
      <c r="I9" s="74">
        <v>3</v>
      </c>
      <c r="J9" s="72">
        <v>7</v>
      </c>
      <c r="K9" s="111">
        <v>0</v>
      </c>
      <c r="L9" s="74">
        <v>7</v>
      </c>
      <c r="M9" s="72">
        <v>5</v>
      </c>
      <c r="N9" s="75">
        <v>0</v>
      </c>
      <c r="O9" s="73">
        <v>5.5</v>
      </c>
      <c r="P9" s="82">
        <f t="shared" si="0"/>
        <v>1</v>
      </c>
      <c r="Q9" s="92">
        <f t="shared" si="0"/>
        <v>21.5</v>
      </c>
      <c r="R9" s="86">
        <v>7</v>
      </c>
      <c r="S9" s="76"/>
    </row>
    <row r="10" spans="1:19" ht="35.4" customHeight="1" x14ac:dyDescent="0.3">
      <c r="A10" s="9">
        <v>6</v>
      </c>
      <c r="B10" s="122" t="s">
        <v>55</v>
      </c>
      <c r="C10" s="126" t="s">
        <v>56</v>
      </c>
      <c r="D10" s="72">
        <v>9</v>
      </c>
      <c r="E10" s="110">
        <v>1</v>
      </c>
      <c r="F10" s="73">
        <v>2.5</v>
      </c>
      <c r="G10" s="72">
        <v>2</v>
      </c>
      <c r="H10" s="110">
        <v>2</v>
      </c>
      <c r="I10" s="74">
        <v>1</v>
      </c>
      <c r="J10" s="72">
        <v>3</v>
      </c>
      <c r="K10" s="111">
        <v>0</v>
      </c>
      <c r="L10" s="74">
        <v>7</v>
      </c>
      <c r="M10" s="72">
        <v>6</v>
      </c>
      <c r="N10" s="75">
        <v>0</v>
      </c>
      <c r="O10" s="73">
        <v>5.5</v>
      </c>
      <c r="P10" s="82">
        <f t="shared" si="0"/>
        <v>3</v>
      </c>
      <c r="Q10" s="92">
        <f t="shared" si="0"/>
        <v>16</v>
      </c>
      <c r="R10" s="86">
        <v>3.5</v>
      </c>
      <c r="S10" s="76"/>
    </row>
    <row r="11" spans="1:19" ht="36.6" customHeight="1" x14ac:dyDescent="0.3">
      <c r="A11" s="57">
        <v>7</v>
      </c>
      <c r="B11" s="123" t="s">
        <v>60</v>
      </c>
      <c r="C11" s="127" t="s">
        <v>63</v>
      </c>
      <c r="D11" s="77">
        <v>8</v>
      </c>
      <c r="E11" s="110">
        <v>0</v>
      </c>
      <c r="F11" s="74">
        <v>6</v>
      </c>
      <c r="G11" s="77">
        <v>3</v>
      </c>
      <c r="H11" s="110">
        <v>0</v>
      </c>
      <c r="I11" s="74">
        <v>6.5</v>
      </c>
      <c r="J11" s="77">
        <v>5</v>
      </c>
      <c r="K11" s="112">
        <v>2</v>
      </c>
      <c r="L11" s="113">
        <v>3</v>
      </c>
      <c r="M11" s="77">
        <v>4</v>
      </c>
      <c r="N11" s="78">
        <v>0</v>
      </c>
      <c r="O11" s="84">
        <v>5.5</v>
      </c>
      <c r="P11" s="82">
        <f t="shared" si="0"/>
        <v>2</v>
      </c>
      <c r="Q11" s="92">
        <f t="shared" si="0"/>
        <v>21</v>
      </c>
      <c r="R11" s="87">
        <v>6</v>
      </c>
      <c r="S11" s="79"/>
    </row>
    <row r="12" spans="1:19" ht="35.1" customHeight="1" x14ac:dyDescent="0.3">
      <c r="A12" s="58">
        <v>8</v>
      </c>
      <c r="B12" s="122" t="s">
        <v>64</v>
      </c>
      <c r="C12" s="126" t="s">
        <v>65</v>
      </c>
      <c r="D12" s="72">
        <v>6</v>
      </c>
      <c r="E12" s="115">
        <v>0</v>
      </c>
      <c r="F12" s="74">
        <v>6</v>
      </c>
      <c r="G12" s="72">
        <v>4</v>
      </c>
      <c r="H12" s="115">
        <v>1</v>
      </c>
      <c r="I12" s="74">
        <v>3</v>
      </c>
      <c r="J12" s="72">
        <v>9</v>
      </c>
      <c r="K12" s="115">
        <v>2</v>
      </c>
      <c r="L12" s="74">
        <v>3</v>
      </c>
      <c r="M12" s="72">
        <v>1</v>
      </c>
      <c r="N12" s="119">
        <v>1</v>
      </c>
      <c r="O12" s="74">
        <v>2</v>
      </c>
      <c r="P12" s="82">
        <f t="shared" si="0"/>
        <v>4</v>
      </c>
      <c r="Q12" s="92">
        <f t="shared" si="0"/>
        <v>14</v>
      </c>
      <c r="R12" s="86">
        <v>2</v>
      </c>
      <c r="S12" s="76"/>
    </row>
    <row r="13" spans="1:19" ht="36.6" customHeight="1" thickBot="1" x14ac:dyDescent="0.35">
      <c r="A13" s="59">
        <v>9</v>
      </c>
      <c r="B13" s="124" t="s">
        <v>68</v>
      </c>
      <c r="C13" s="128" t="s">
        <v>72</v>
      </c>
      <c r="D13" s="117">
        <v>7</v>
      </c>
      <c r="E13" s="118">
        <v>0</v>
      </c>
      <c r="F13" s="80">
        <v>6</v>
      </c>
      <c r="G13" s="117">
        <v>1</v>
      </c>
      <c r="H13" s="118">
        <v>0</v>
      </c>
      <c r="I13" s="80">
        <v>6.5</v>
      </c>
      <c r="J13" s="117">
        <v>4</v>
      </c>
      <c r="K13" s="118">
        <v>3</v>
      </c>
      <c r="L13" s="80">
        <v>1</v>
      </c>
      <c r="M13" s="117">
        <v>8</v>
      </c>
      <c r="N13" s="120">
        <v>0</v>
      </c>
      <c r="O13" s="80">
        <v>5.5</v>
      </c>
      <c r="P13" s="93">
        <f t="shared" si="0"/>
        <v>3</v>
      </c>
      <c r="Q13" s="94">
        <f t="shared" si="0"/>
        <v>19</v>
      </c>
      <c r="R13" s="88">
        <v>5</v>
      </c>
      <c r="S13" s="8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3"/>
  <sheetViews>
    <sheetView workbookViewId="0">
      <selection activeCell="Q5" sqref="Q5"/>
    </sheetView>
  </sheetViews>
  <sheetFormatPr defaultRowHeight="14.4" x14ac:dyDescent="0.3"/>
  <cols>
    <col min="1" max="1" width="5.33203125" customWidth="1"/>
    <col min="2" max="2" width="22.5546875" customWidth="1"/>
    <col min="3" max="3" width="6" customWidth="1"/>
    <col min="4" max="4" width="6.5546875" customWidth="1"/>
    <col min="5" max="5" width="5.44140625" customWidth="1"/>
    <col min="6" max="6" width="6.6640625" customWidth="1"/>
    <col min="7" max="7" width="6.33203125" customWidth="1"/>
    <col min="8" max="8" width="5.5546875" customWidth="1"/>
    <col min="9" max="9" width="6" customWidth="1"/>
    <col min="10" max="10" width="6.6640625" customWidth="1"/>
    <col min="11" max="11" width="5.88671875" customWidth="1"/>
    <col min="12" max="12" width="5.33203125" customWidth="1"/>
    <col min="13" max="13" width="6.6640625" customWidth="1"/>
    <col min="14" max="14" width="5.88671875" customWidth="1"/>
    <col min="15" max="15" width="6.44140625" customWidth="1"/>
    <col min="16" max="16" width="8.33203125" customWidth="1"/>
    <col min="17" max="17" width="6.5546875" customWidth="1"/>
    <col min="18" max="18" width="8.6640625" customWidth="1"/>
  </cols>
  <sheetData>
    <row r="1" spans="1:18" ht="25.8" x14ac:dyDescent="0.5">
      <c r="B1" s="16" t="s">
        <v>33</v>
      </c>
    </row>
    <row r="2" spans="1:18" ht="15" thickBot="1" x14ac:dyDescent="0.35"/>
    <row r="3" spans="1:18" ht="35.1" customHeight="1" thickBot="1" x14ac:dyDescent="0.45">
      <c r="A3" s="5" t="s">
        <v>14</v>
      </c>
      <c r="B3" s="4"/>
      <c r="C3" s="23" t="s">
        <v>17</v>
      </c>
      <c r="D3" s="4"/>
      <c r="E3" s="8"/>
      <c r="F3" s="22" t="s">
        <v>18</v>
      </c>
      <c r="G3" s="4"/>
      <c r="H3" s="8"/>
      <c r="I3" s="21" t="s">
        <v>19</v>
      </c>
      <c r="J3" s="4"/>
      <c r="K3" s="4"/>
      <c r="L3" s="23" t="s">
        <v>20</v>
      </c>
      <c r="M3" s="4"/>
      <c r="N3" s="8"/>
      <c r="O3" s="4"/>
      <c r="P3" s="4" t="s">
        <v>8</v>
      </c>
      <c r="Q3" s="66"/>
      <c r="R3" s="8" t="s">
        <v>11</v>
      </c>
    </row>
    <row r="4" spans="1:18" ht="35.1" customHeight="1" thickBot="1" x14ac:dyDescent="0.35">
      <c r="A4" s="67" t="s">
        <v>7</v>
      </c>
      <c r="B4" s="68" t="s">
        <v>5</v>
      </c>
      <c r="C4" s="24" t="s">
        <v>15</v>
      </c>
      <c r="D4" s="97" t="s">
        <v>12</v>
      </c>
      <c r="E4" s="90" t="s">
        <v>21</v>
      </c>
      <c r="F4" s="24" t="s">
        <v>15</v>
      </c>
      <c r="G4" s="97" t="s">
        <v>12</v>
      </c>
      <c r="H4" s="90" t="s">
        <v>21</v>
      </c>
      <c r="I4" s="2" t="s">
        <v>15</v>
      </c>
      <c r="J4" s="97" t="s">
        <v>12</v>
      </c>
      <c r="K4" s="98" t="s">
        <v>21</v>
      </c>
      <c r="L4" s="24" t="s">
        <v>15</v>
      </c>
      <c r="M4" s="97" t="s">
        <v>12</v>
      </c>
      <c r="N4" s="90" t="s">
        <v>21</v>
      </c>
      <c r="O4" s="32" t="s">
        <v>9</v>
      </c>
      <c r="P4" s="97" t="s">
        <v>12</v>
      </c>
      <c r="Q4" s="25" t="s">
        <v>22</v>
      </c>
      <c r="R4" s="18" t="s">
        <v>4</v>
      </c>
    </row>
    <row r="5" spans="1:18" ht="35.4" customHeight="1" x14ac:dyDescent="0.45">
      <c r="A5" s="46">
        <v>1</v>
      </c>
      <c r="B5" s="129" t="s">
        <v>36</v>
      </c>
      <c r="C5" s="139">
        <f>'SO - A'!P5</f>
        <v>5</v>
      </c>
      <c r="D5" s="50">
        <f>'SO - A'!Q5</f>
        <v>23.5</v>
      </c>
      <c r="E5" s="43">
        <f>'SO - A'!R5</f>
        <v>7</v>
      </c>
      <c r="F5" s="103">
        <f>'SO - B'!P5</f>
        <v>2</v>
      </c>
      <c r="G5" s="50">
        <f>'SO - B'!Q5</f>
        <v>26</v>
      </c>
      <c r="H5" s="43">
        <f>'SO - B'!R5</f>
        <v>8</v>
      </c>
      <c r="I5" s="33">
        <f>'SO - C'!P5</f>
        <v>5</v>
      </c>
      <c r="J5" s="50">
        <f>'SO - C'!Q5</f>
        <v>22</v>
      </c>
      <c r="K5" s="43">
        <f>'SO - C'!R5</f>
        <v>7</v>
      </c>
      <c r="L5" s="33">
        <f>'SO - D'!P5</f>
        <v>0</v>
      </c>
      <c r="M5" s="50">
        <f>'SO - D'!Q5</f>
        <v>25</v>
      </c>
      <c r="N5" s="43">
        <f>'SO - D'!R5</f>
        <v>8</v>
      </c>
      <c r="O5" s="96">
        <f>C5+F5+I5+L5</f>
        <v>12</v>
      </c>
      <c r="P5" s="65">
        <f>D5+G5+J5+M5</f>
        <v>96.5</v>
      </c>
      <c r="Q5" s="48">
        <f>E5+H5+K5+N5</f>
        <v>30</v>
      </c>
      <c r="R5" s="142">
        <v>9</v>
      </c>
    </row>
    <row r="6" spans="1:18" ht="36.6" customHeight="1" x14ac:dyDescent="0.45">
      <c r="A6" s="9">
        <v>2</v>
      </c>
      <c r="B6" s="130" t="s">
        <v>75</v>
      </c>
      <c r="C6" s="140">
        <f>'SO - A'!P6</f>
        <v>3</v>
      </c>
      <c r="D6" s="42">
        <f>'SO - A'!Q6</f>
        <v>31.5</v>
      </c>
      <c r="E6" s="40">
        <f>'SO - A'!R6</f>
        <v>9</v>
      </c>
      <c r="F6" s="104">
        <f>'SO - B'!P6</f>
        <v>7</v>
      </c>
      <c r="G6" s="42">
        <f>'SO - B'!Q6</f>
        <v>15</v>
      </c>
      <c r="H6" s="40">
        <f>'SO - B'!R6</f>
        <v>2</v>
      </c>
      <c r="I6" s="15">
        <f>'SO - C'!P6</f>
        <v>7</v>
      </c>
      <c r="J6" s="42">
        <f>'SO - C'!Q6</f>
        <v>17</v>
      </c>
      <c r="K6" s="40">
        <f>'SO - C'!R6</f>
        <v>3</v>
      </c>
      <c r="L6" s="15">
        <f>'SO - D'!P6</f>
        <v>3</v>
      </c>
      <c r="M6" s="42">
        <f>'SO - D'!Q6</f>
        <v>16</v>
      </c>
      <c r="N6" s="40">
        <f>'SO - D'!R6</f>
        <v>3.5</v>
      </c>
      <c r="O6" s="101">
        <f t="shared" ref="O6:O13" si="0">C6+F6+I6+L6</f>
        <v>20</v>
      </c>
      <c r="P6" s="61">
        <f t="shared" ref="P6:P13" si="1">D6+G6+J6+M6</f>
        <v>79.5</v>
      </c>
      <c r="Q6" s="63">
        <f t="shared" ref="Q6:Q13" si="2">E6+H6+K6+N6</f>
        <v>17.5</v>
      </c>
      <c r="R6" s="19">
        <v>3</v>
      </c>
    </row>
    <row r="7" spans="1:18" ht="34.799999999999997" customHeight="1" x14ac:dyDescent="0.45">
      <c r="A7" s="9">
        <v>3</v>
      </c>
      <c r="B7" s="130" t="s">
        <v>76</v>
      </c>
      <c r="C7" s="140">
        <f>'SO - A'!P7</f>
        <v>8</v>
      </c>
      <c r="D7" s="42">
        <f>'SO - A'!Q7</f>
        <v>17</v>
      </c>
      <c r="E7" s="40">
        <f>'SO - A'!R7</f>
        <v>4</v>
      </c>
      <c r="F7" s="104">
        <f>'SO - B'!P7</f>
        <v>3</v>
      </c>
      <c r="G7" s="42">
        <f>'SO - B'!Q7</f>
        <v>24</v>
      </c>
      <c r="H7" s="40">
        <f>'SO - B'!R7</f>
        <v>7</v>
      </c>
      <c r="I7" s="15">
        <f>'SO - C'!P7</f>
        <v>6</v>
      </c>
      <c r="J7" s="42">
        <f>'SO - C'!Q7</f>
        <v>20</v>
      </c>
      <c r="K7" s="40">
        <f>'SO - C'!R7</f>
        <v>5</v>
      </c>
      <c r="L7" s="15">
        <f>'SO - D'!P7</f>
        <v>0</v>
      </c>
      <c r="M7" s="42">
        <f>'SO - D'!Q7</f>
        <v>40</v>
      </c>
      <c r="N7" s="40">
        <f>'SO - D'!R7</f>
        <v>10</v>
      </c>
      <c r="O7" s="101">
        <f t="shared" si="0"/>
        <v>17</v>
      </c>
      <c r="P7" s="61">
        <f t="shared" si="1"/>
        <v>101</v>
      </c>
      <c r="Q7" s="63">
        <f t="shared" si="2"/>
        <v>26</v>
      </c>
      <c r="R7" s="19">
        <v>8</v>
      </c>
    </row>
    <row r="8" spans="1:18" ht="32.4" customHeight="1" x14ac:dyDescent="0.45">
      <c r="A8" s="9">
        <v>4</v>
      </c>
      <c r="B8" s="130" t="s">
        <v>77</v>
      </c>
      <c r="C8" s="140">
        <f>'SO - A'!P8</f>
        <v>9</v>
      </c>
      <c r="D8" s="42">
        <f>'SO - A'!Q8</f>
        <v>18</v>
      </c>
      <c r="E8" s="40">
        <f>'SO - A'!R8</f>
        <v>5</v>
      </c>
      <c r="F8" s="104">
        <f>'SO - B'!P8</f>
        <v>6</v>
      </c>
      <c r="G8" s="42">
        <f>'SO - B'!Q8</f>
        <v>19</v>
      </c>
      <c r="H8" s="40">
        <f>'SO - B'!R8</f>
        <v>4.5</v>
      </c>
      <c r="I8" s="15">
        <f>'SO - C'!P8</f>
        <v>4</v>
      </c>
      <c r="J8" s="42">
        <f>'SO - C'!Q8</f>
        <v>26.5</v>
      </c>
      <c r="K8" s="40">
        <f>'SO - C'!R8</f>
        <v>8</v>
      </c>
      <c r="L8" s="15">
        <f>'SO - D'!P8</f>
        <v>7</v>
      </c>
      <c r="M8" s="42">
        <f>'SO - D'!Q8</f>
        <v>11.5</v>
      </c>
      <c r="N8" s="40">
        <f>'SO - D'!R8</f>
        <v>1</v>
      </c>
      <c r="O8" s="101">
        <f t="shared" si="0"/>
        <v>26</v>
      </c>
      <c r="P8" s="61">
        <f t="shared" si="1"/>
        <v>75</v>
      </c>
      <c r="Q8" s="63">
        <f t="shared" si="2"/>
        <v>18.5</v>
      </c>
      <c r="R8" s="19">
        <v>4</v>
      </c>
    </row>
    <row r="9" spans="1:18" ht="32.4" customHeight="1" x14ac:dyDescent="0.45">
      <c r="A9" s="9">
        <v>5</v>
      </c>
      <c r="B9" s="130" t="s">
        <v>78</v>
      </c>
      <c r="C9" s="140">
        <f>'SO - A'!P9</f>
        <v>12</v>
      </c>
      <c r="D9" s="42">
        <f>'SO - A'!Q9</f>
        <v>11</v>
      </c>
      <c r="E9" s="40">
        <f>'SO - A'!R9</f>
        <v>1</v>
      </c>
      <c r="F9" s="104">
        <f>'SO - B'!P9</f>
        <v>6</v>
      </c>
      <c r="G9" s="42">
        <f>'SO - B'!Q9</f>
        <v>19</v>
      </c>
      <c r="H9" s="40">
        <f>'SO - B'!R9</f>
        <v>4.5</v>
      </c>
      <c r="I9" s="15">
        <f>'SO - C'!P9</f>
        <v>10</v>
      </c>
      <c r="J9" s="42">
        <f>'SO - C'!Q9</f>
        <v>11</v>
      </c>
      <c r="K9" s="40">
        <f>'SO - C'!R9</f>
        <v>1</v>
      </c>
      <c r="L9" s="15">
        <f>'SO - D'!P9</f>
        <v>1</v>
      </c>
      <c r="M9" s="42">
        <f>'SO - D'!Q9</f>
        <v>21.5</v>
      </c>
      <c r="N9" s="40">
        <f>'SO - D'!R9</f>
        <v>7</v>
      </c>
      <c r="O9" s="101">
        <f t="shared" si="0"/>
        <v>29</v>
      </c>
      <c r="P9" s="61">
        <f t="shared" si="1"/>
        <v>62.5</v>
      </c>
      <c r="Q9" s="63">
        <f t="shared" si="2"/>
        <v>13.5</v>
      </c>
      <c r="R9" s="19">
        <v>2</v>
      </c>
    </row>
    <row r="10" spans="1:18" ht="33.6" customHeight="1" x14ac:dyDescent="0.45">
      <c r="A10" s="9">
        <v>6</v>
      </c>
      <c r="B10" s="130" t="s">
        <v>79</v>
      </c>
      <c r="C10" s="140">
        <f>'SO - A'!P10</f>
        <v>8</v>
      </c>
      <c r="D10" s="42">
        <f>'SO - A'!Q10</f>
        <v>18</v>
      </c>
      <c r="E10" s="40">
        <f>'SO - A'!R10</f>
        <v>6</v>
      </c>
      <c r="F10" s="104">
        <f>'SO - B'!P10</f>
        <v>2</v>
      </c>
      <c r="G10" s="42">
        <f>'SO - B'!Q10</f>
        <v>28</v>
      </c>
      <c r="H10" s="40">
        <f>'SO - B'!R10</f>
        <v>9</v>
      </c>
      <c r="I10" s="15">
        <f>'SO - C'!P10</f>
        <v>6</v>
      </c>
      <c r="J10" s="42">
        <f>'SO - C'!Q10</f>
        <v>19.5</v>
      </c>
      <c r="K10" s="40">
        <f>'SO - C'!R10</f>
        <v>4</v>
      </c>
      <c r="L10" s="15">
        <f>'SO - D'!P10</f>
        <v>3</v>
      </c>
      <c r="M10" s="42">
        <f>'SO - D'!Q10</f>
        <v>16</v>
      </c>
      <c r="N10" s="40">
        <f>'SO - D'!R10</f>
        <v>3.5</v>
      </c>
      <c r="O10" s="101">
        <f t="shared" si="0"/>
        <v>19</v>
      </c>
      <c r="P10" s="61">
        <f t="shared" si="1"/>
        <v>81.5</v>
      </c>
      <c r="Q10" s="63">
        <f t="shared" si="2"/>
        <v>22.5</v>
      </c>
      <c r="R10" s="19">
        <v>6</v>
      </c>
    </row>
    <row r="11" spans="1:18" ht="31.8" customHeight="1" x14ac:dyDescent="0.45">
      <c r="A11" s="57">
        <v>7</v>
      </c>
      <c r="B11" s="131" t="s">
        <v>80</v>
      </c>
      <c r="C11" s="140">
        <f>'SO - A'!P11</f>
        <v>4</v>
      </c>
      <c r="D11" s="42">
        <f>'SO - A'!Q11</f>
        <v>29</v>
      </c>
      <c r="E11" s="40">
        <f>'SO - A'!R11</f>
        <v>8</v>
      </c>
      <c r="F11" s="104">
        <f>'SO - B'!P11</f>
        <v>6</v>
      </c>
      <c r="G11" s="42">
        <f>'SO - B'!Q11</f>
        <v>18</v>
      </c>
      <c r="H11" s="40">
        <f>'SO - B'!R11</f>
        <v>3</v>
      </c>
      <c r="I11" s="15">
        <f>'SO - C'!P11</f>
        <v>3</v>
      </c>
      <c r="J11" s="42">
        <f>'SO - C'!Q11</f>
        <v>27</v>
      </c>
      <c r="K11" s="40">
        <f>'SO - C'!R11</f>
        <v>9</v>
      </c>
      <c r="L11" s="15">
        <f>'SO - D'!P11</f>
        <v>2</v>
      </c>
      <c r="M11" s="42">
        <f>'SO - D'!Q11</f>
        <v>21</v>
      </c>
      <c r="N11" s="40">
        <f>'SO - D'!R11</f>
        <v>6</v>
      </c>
      <c r="O11" s="101">
        <f t="shared" si="0"/>
        <v>15</v>
      </c>
      <c r="P11" s="61">
        <f t="shared" si="1"/>
        <v>95</v>
      </c>
      <c r="Q11" s="63">
        <f t="shared" si="2"/>
        <v>26</v>
      </c>
      <c r="R11" s="60">
        <v>7</v>
      </c>
    </row>
    <row r="12" spans="1:18" ht="31.8" customHeight="1" x14ac:dyDescent="0.45">
      <c r="A12" s="58">
        <v>8</v>
      </c>
      <c r="B12" s="130" t="s">
        <v>81</v>
      </c>
      <c r="C12" s="140">
        <f>'SO - A'!P12</f>
        <v>9</v>
      </c>
      <c r="D12" s="42">
        <f>'SO - A'!Q12</f>
        <v>15.5</v>
      </c>
      <c r="E12" s="40">
        <f>'SO - A'!R12</f>
        <v>2</v>
      </c>
      <c r="F12" s="104">
        <f>'SO - B'!P12</f>
        <v>11</v>
      </c>
      <c r="G12" s="42">
        <f>'SO - B'!Q12</f>
        <v>9</v>
      </c>
      <c r="H12" s="40">
        <f>'SO - B'!R12</f>
        <v>1</v>
      </c>
      <c r="I12" s="15">
        <f>'SO - C'!P12</f>
        <v>7</v>
      </c>
      <c r="J12" s="42">
        <f>'SO - C'!Q12</f>
        <v>16.5</v>
      </c>
      <c r="K12" s="40">
        <f>'SO - C'!R12</f>
        <v>2</v>
      </c>
      <c r="L12" s="15">
        <f>'SO - D'!P12</f>
        <v>4</v>
      </c>
      <c r="M12" s="42">
        <f>'SO - D'!Q12</f>
        <v>14</v>
      </c>
      <c r="N12" s="40">
        <f>'SO - D'!R12</f>
        <v>2</v>
      </c>
      <c r="O12" s="101">
        <f t="shared" si="0"/>
        <v>31</v>
      </c>
      <c r="P12" s="61">
        <f t="shared" si="1"/>
        <v>55</v>
      </c>
      <c r="Q12" s="63">
        <f t="shared" si="2"/>
        <v>7</v>
      </c>
      <c r="R12" s="19">
        <v>1</v>
      </c>
    </row>
    <row r="13" spans="1:18" ht="31.8" customHeight="1" thickBot="1" x14ac:dyDescent="0.5">
      <c r="A13" s="59">
        <v>9</v>
      </c>
      <c r="B13" s="132" t="s">
        <v>82</v>
      </c>
      <c r="C13" s="141">
        <f>'SO - A'!P13</f>
        <v>9</v>
      </c>
      <c r="D13" s="53">
        <f>'SO - A'!Q13</f>
        <v>16.5</v>
      </c>
      <c r="E13" s="41">
        <f>'SO - A'!R13</f>
        <v>3</v>
      </c>
      <c r="F13" s="105">
        <f>'SO - B'!P13</f>
        <v>4</v>
      </c>
      <c r="G13" s="53">
        <f>'SO - B'!Q13</f>
        <v>22</v>
      </c>
      <c r="H13" s="41">
        <f>'SO - B'!R13</f>
        <v>6</v>
      </c>
      <c r="I13" s="52">
        <f>'SO - C'!P13</f>
        <v>5</v>
      </c>
      <c r="J13" s="53">
        <f>'SO - C'!Q13</f>
        <v>20.5</v>
      </c>
      <c r="K13" s="41">
        <f>'SO - C'!R13</f>
        <v>6</v>
      </c>
      <c r="L13" s="52">
        <f>'SO - D'!P13</f>
        <v>3</v>
      </c>
      <c r="M13" s="53">
        <f>'SO - D'!Q13</f>
        <v>19</v>
      </c>
      <c r="N13" s="41">
        <f>'SO - D'!R13</f>
        <v>5</v>
      </c>
      <c r="O13" s="102">
        <f t="shared" si="0"/>
        <v>21</v>
      </c>
      <c r="P13" s="62">
        <f t="shared" si="1"/>
        <v>78</v>
      </c>
      <c r="Q13" s="64">
        <f t="shared" si="2"/>
        <v>20</v>
      </c>
      <c r="R13" s="20">
        <v>5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3"/>
  <sheetViews>
    <sheetView workbookViewId="0">
      <selection activeCell="S8" sqref="S8"/>
    </sheetView>
  </sheetViews>
  <sheetFormatPr defaultRowHeight="14.4" x14ac:dyDescent="0.3"/>
  <cols>
    <col min="1" max="1" width="5.33203125" customWidth="1"/>
    <col min="2" max="2" width="9.44140625" customWidth="1"/>
    <col min="3" max="3" width="22.5546875" customWidth="1"/>
    <col min="4" max="4" width="5.33203125" customWidth="1"/>
    <col min="5" max="5" width="6" customWidth="1"/>
    <col min="6" max="7" width="5.44140625" customWidth="1"/>
    <col min="8" max="8" width="6.6640625" customWidth="1"/>
    <col min="9" max="9" width="5.5546875" customWidth="1"/>
    <col min="10" max="10" width="5" customWidth="1"/>
    <col min="11" max="11" width="6" customWidth="1"/>
    <col min="12" max="12" width="5.88671875" customWidth="1"/>
    <col min="13" max="14" width="5.33203125" customWidth="1"/>
    <col min="15" max="15" width="5.88671875" customWidth="1"/>
    <col min="16" max="16" width="6.44140625" customWidth="1"/>
    <col min="17" max="17" width="6.5546875" customWidth="1"/>
    <col min="18" max="18" width="7" customWidth="1"/>
    <col min="19" max="19" width="6" customWidth="1"/>
  </cols>
  <sheetData>
    <row r="1" spans="1:19" ht="25.8" x14ac:dyDescent="0.5">
      <c r="C1" s="16" t="s">
        <v>16</v>
      </c>
      <c r="H1" s="44" t="s">
        <v>17</v>
      </c>
      <c r="J1" t="s">
        <v>26</v>
      </c>
    </row>
    <row r="2" spans="1:19" ht="15" thickBot="1" x14ac:dyDescent="0.35"/>
    <row r="3" spans="1:19" ht="16.2" thickBot="1" x14ac:dyDescent="0.45">
      <c r="A3" s="49" t="s">
        <v>22</v>
      </c>
      <c r="B3" s="6"/>
      <c r="C3" s="7"/>
      <c r="D3" s="36"/>
      <c r="E3" s="4" t="s">
        <v>0</v>
      </c>
      <c r="F3" s="8"/>
      <c r="G3" s="5"/>
      <c r="H3" s="4" t="s">
        <v>1</v>
      </c>
      <c r="I3" s="4"/>
      <c r="J3" s="5"/>
      <c r="K3" s="4" t="s">
        <v>2</v>
      </c>
      <c r="L3" s="8"/>
      <c r="M3" s="4"/>
      <c r="N3" s="4" t="s">
        <v>3</v>
      </c>
      <c r="O3" s="8"/>
      <c r="P3" s="5" t="s">
        <v>8</v>
      </c>
      <c r="Q3" s="5" t="s">
        <v>8</v>
      </c>
      <c r="R3" s="14" t="s">
        <v>11</v>
      </c>
      <c r="S3" s="17"/>
    </row>
    <row r="4" spans="1:19" ht="16.8" thickBot="1" x14ac:dyDescent="0.45">
      <c r="A4" s="55" t="s">
        <v>7</v>
      </c>
      <c r="B4" s="56" t="s">
        <v>5</v>
      </c>
      <c r="C4" s="11" t="s">
        <v>6</v>
      </c>
      <c r="D4" s="37" t="s">
        <v>13</v>
      </c>
      <c r="E4" s="10" t="s">
        <v>15</v>
      </c>
      <c r="F4" s="13" t="s">
        <v>12</v>
      </c>
      <c r="G4" s="38" t="s">
        <v>13</v>
      </c>
      <c r="H4" s="10" t="s">
        <v>15</v>
      </c>
      <c r="I4" s="13" t="s">
        <v>12</v>
      </c>
      <c r="J4" s="39" t="s">
        <v>13</v>
      </c>
      <c r="K4" s="12" t="s">
        <v>15</v>
      </c>
      <c r="L4" s="13" t="s">
        <v>12</v>
      </c>
      <c r="M4" s="38" t="s">
        <v>13</v>
      </c>
      <c r="N4" s="10" t="s">
        <v>15</v>
      </c>
      <c r="O4" s="13" t="s">
        <v>12</v>
      </c>
      <c r="P4" s="89" t="s">
        <v>9</v>
      </c>
      <c r="Q4" s="90" t="s">
        <v>12</v>
      </c>
      <c r="R4" s="14" t="s">
        <v>4</v>
      </c>
      <c r="S4" s="13" t="s">
        <v>10</v>
      </c>
    </row>
    <row r="5" spans="1:19" ht="35.4" customHeight="1" x14ac:dyDescent="0.3">
      <c r="A5" s="46">
        <v>1</v>
      </c>
      <c r="B5" s="121" t="s">
        <v>36</v>
      </c>
      <c r="C5" s="121" t="s">
        <v>38</v>
      </c>
      <c r="D5" s="106">
        <v>9</v>
      </c>
      <c r="E5" s="107">
        <v>1</v>
      </c>
      <c r="F5" s="69">
        <v>5.5</v>
      </c>
      <c r="G5" s="106">
        <v>7</v>
      </c>
      <c r="H5" s="107">
        <v>0</v>
      </c>
      <c r="I5" s="108">
        <v>7</v>
      </c>
      <c r="J5" s="106">
        <v>3</v>
      </c>
      <c r="K5" s="109">
        <v>0</v>
      </c>
      <c r="L5" s="108">
        <v>7</v>
      </c>
      <c r="M5" s="106">
        <v>1</v>
      </c>
      <c r="N5" s="70">
        <v>0</v>
      </c>
      <c r="O5" s="69">
        <v>7</v>
      </c>
      <c r="P5" s="91">
        <f>E5+H5+K5+N5</f>
        <v>1</v>
      </c>
      <c r="Q5" s="83">
        <f>F5+I5+L5+O5</f>
        <v>26.5</v>
      </c>
      <c r="R5" s="85">
        <v>8</v>
      </c>
      <c r="S5" s="71"/>
    </row>
    <row r="6" spans="1:19" ht="31.2" customHeight="1" x14ac:dyDescent="0.3">
      <c r="A6" s="9">
        <v>2</v>
      </c>
      <c r="B6" s="122" t="s">
        <v>73</v>
      </c>
      <c r="C6" s="122" t="s">
        <v>41</v>
      </c>
      <c r="D6" s="72">
        <v>2</v>
      </c>
      <c r="E6" s="110">
        <v>3</v>
      </c>
      <c r="F6" s="73">
        <v>2</v>
      </c>
      <c r="G6" s="72">
        <v>6</v>
      </c>
      <c r="H6" s="110">
        <v>1</v>
      </c>
      <c r="I6" s="74">
        <v>5</v>
      </c>
      <c r="J6" s="72">
        <v>7</v>
      </c>
      <c r="K6" s="111">
        <v>0</v>
      </c>
      <c r="L6" s="74">
        <v>7</v>
      </c>
      <c r="M6" s="72">
        <v>5</v>
      </c>
      <c r="N6" s="75">
        <v>2</v>
      </c>
      <c r="O6" s="73">
        <v>2</v>
      </c>
      <c r="P6" s="82">
        <f t="shared" ref="P6:Q13" si="0">E6+H6+K6+N6</f>
        <v>6</v>
      </c>
      <c r="Q6" s="92">
        <f t="shared" si="0"/>
        <v>16</v>
      </c>
      <c r="R6" s="86">
        <v>5</v>
      </c>
      <c r="S6" s="76"/>
    </row>
    <row r="7" spans="1:19" ht="34.799999999999997" customHeight="1" x14ac:dyDescent="0.3">
      <c r="A7" s="9">
        <v>3</v>
      </c>
      <c r="B7" s="122" t="s">
        <v>43</v>
      </c>
      <c r="C7" s="122"/>
      <c r="D7" s="72">
        <v>4</v>
      </c>
      <c r="E7" s="110"/>
      <c r="F7" s="73">
        <v>10</v>
      </c>
      <c r="G7" s="72">
        <v>9</v>
      </c>
      <c r="H7" s="110"/>
      <c r="I7" s="74">
        <v>10</v>
      </c>
      <c r="J7" s="72">
        <v>1</v>
      </c>
      <c r="K7" s="111"/>
      <c r="L7" s="74">
        <v>10</v>
      </c>
      <c r="M7" s="72">
        <v>6</v>
      </c>
      <c r="N7" s="75"/>
      <c r="O7" s="73">
        <v>10</v>
      </c>
      <c r="P7" s="82">
        <f t="shared" si="0"/>
        <v>0</v>
      </c>
      <c r="Q7" s="92">
        <f t="shared" si="0"/>
        <v>40</v>
      </c>
      <c r="R7" s="86">
        <v>10</v>
      </c>
      <c r="S7" s="76"/>
    </row>
    <row r="8" spans="1:19" ht="34.799999999999997" customHeight="1" x14ac:dyDescent="0.3">
      <c r="A8" s="9">
        <v>4</v>
      </c>
      <c r="B8" s="122" t="s">
        <v>74</v>
      </c>
      <c r="C8" s="122" t="s">
        <v>47</v>
      </c>
      <c r="D8" s="72">
        <v>6</v>
      </c>
      <c r="E8" s="110">
        <v>1</v>
      </c>
      <c r="F8" s="73">
        <v>5.5</v>
      </c>
      <c r="G8" s="72">
        <v>1</v>
      </c>
      <c r="H8" s="110">
        <v>4</v>
      </c>
      <c r="I8" s="74">
        <v>1</v>
      </c>
      <c r="J8" s="72">
        <v>9</v>
      </c>
      <c r="K8" s="111">
        <v>2</v>
      </c>
      <c r="L8" s="74">
        <v>2.5</v>
      </c>
      <c r="M8" s="72">
        <v>4</v>
      </c>
      <c r="N8" s="75">
        <v>1</v>
      </c>
      <c r="O8" s="73">
        <v>4.5</v>
      </c>
      <c r="P8" s="82">
        <f t="shared" si="0"/>
        <v>8</v>
      </c>
      <c r="Q8" s="92">
        <f t="shared" si="0"/>
        <v>13.5</v>
      </c>
      <c r="R8" s="86">
        <v>2</v>
      </c>
      <c r="S8" s="76"/>
    </row>
    <row r="9" spans="1:19" ht="31.8" customHeight="1" x14ac:dyDescent="0.3">
      <c r="A9" s="9">
        <v>5</v>
      </c>
      <c r="B9" s="122" t="s">
        <v>50</v>
      </c>
      <c r="C9" s="122" t="s">
        <v>88</v>
      </c>
      <c r="D9" s="72">
        <v>1</v>
      </c>
      <c r="E9" s="110">
        <v>1</v>
      </c>
      <c r="F9" s="73">
        <v>5.5</v>
      </c>
      <c r="G9" s="72">
        <v>8</v>
      </c>
      <c r="H9" s="110">
        <v>0</v>
      </c>
      <c r="I9" s="74">
        <v>7</v>
      </c>
      <c r="J9" s="72">
        <v>2</v>
      </c>
      <c r="K9" s="111">
        <v>1</v>
      </c>
      <c r="L9" s="74">
        <v>4.5</v>
      </c>
      <c r="M9" s="72">
        <v>9</v>
      </c>
      <c r="N9" s="75">
        <v>0</v>
      </c>
      <c r="O9" s="73">
        <v>7</v>
      </c>
      <c r="P9" s="82">
        <f t="shared" si="0"/>
        <v>2</v>
      </c>
      <c r="Q9" s="92">
        <f t="shared" si="0"/>
        <v>24</v>
      </c>
      <c r="R9" s="86">
        <v>7</v>
      </c>
      <c r="S9" s="76"/>
    </row>
    <row r="10" spans="1:19" ht="34.200000000000003" customHeight="1" x14ac:dyDescent="0.3">
      <c r="A10" s="9">
        <v>6</v>
      </c>
      <c r="B10" s="122" t="s">
        <v>55</v>
      </c>
      <c r="C10" s="122" t="s">
        <v>56</v>
      </c>
      <c r="D10" s="72">
        <v>5</v>
      </c>
      <c r="E10" s="110">
        <v>0</v>
      </c>
      <c r="F10" s="73">
        <v>8</v>
      </c>
      <c r="G10" s="72">
        <v>2</v>
      </c>
      <c r="H10" s="110">
        <v>0</v>
      </c>
      <c r="I10" s="74">
        <v>7</v>
      </c>
      <c r="J10" s="72">
        <v>6</v>
      </c>
      <c r="K10" s="111">
        <v>1</v>
      </c>
      <c r="L10" s="74">
        <v>4.5</v>
      </c>
      <c r="M10" s="72">
        <v>7</v>
      </c>
      <c r="N10" s="75">
        <v>2</v>
      </c>
      <c r="O10" s="73">
        <v>2</v>
      </c>
      <c r="P10" s="82">
        <f t="shared" si="0"/>
        <v>3</v>
      </c>
      <c r="Q10" s="92">
        <f t="shared" si="0"/>
        <v>21.5</v>
      </c>
      <c r="R10" s="86">
        <v>6</v>
      </c>
      <c r="S10" s="76"/>
    </row>
    <row r="11" spans="1:19" ht="34.200000000000003" customHeight="1" x14ac:dyDescent="0.3">
      <c r="A11" s="57">
        <v>7</v>
      </c>
      <c r="B11" s="123" t="s">
        <v>60</v>
      </c>
      <c r="C11" s="122" t="s">
        <v>62</v>
      </c>
      <c r="D11" s="77">
        <v>8</v>
      </c>
      <c r="E11" s="110">
        <v>1</v>
      </c>
      <c r="F11" s="74">
        <v>5.5</v>
      </c>
      <c r="G11" s="77">
        <v>5</v>
      </c>
      <c r="H11" s="110">
        <v>2</v>
      </c>
      <c r="I11" s="74">
        <v>3</v>
      </c>
      <c r="J11" s="77">
        <v>4</v>
      </c>
      <c r="K11" s="112">
        <v>2</v>
      </c>
      <c r="L11" s="113">
        <v>2.5</v>
      </c>
      <c r="M11" s="77">
        <v>3</v>
      </c>
      <c r="N11" s="78">
        <v>1</v>
      </c>
      <c r="O11" s="84">
        <v>4.5</v>
      </c>
      <c r="P11" s="82">
        <f t="shared" si="0"/>
        <v>6</v>
      </c>
      <c r="Q11" s="92">
        <f t="shared" si="0"/>
        <v>15.5</v>
      </c>
      <c r="R11" s="87">
        <v>4</v>
      </c>
      <c r="S11" s="79"/>
    </row>
    <row r="12" spans="1:19" ht="35.1" customHeight="1" x14ac:dyDescent="0.3">
      <c r="A12" s="58">
        <v>8</v>
      </c>
      <c r="B12" s="122" t="s">
        <v>64</v>
      </c>
      <c r="C12" s="123" t="s">
        <v>66</v>
      </c>
      <c r="D12" s="72">
        <v>3</v>
      </c>
      <c r="E12" s="115">
        <v>4</v>
      </c>
      <c r="F12" s="74">
        <v>1</v>
      </c>
      <c r="G12" s="72">
        <v>4</v>
      </c>
      <c r="H12" s="115">
        <v>2</v>
      </c>
      <c r="I12" s="74">
        <v>3</v>
      </c>
      <c r="J12" s="72">
        <v>5</v>
      </c>
      <c r="K12" s="115">
        <v>0</v>
      </c>
      <c r="L12" s="74">
        <v>7</v>
      </c>
      <c r="M12" s="72">
        <v>8</v>
      </c>
      <c r="N12" s="119">
        <v>2</v>
      </c>
      <c r="O12" s="74">
        <v>2</v>
      </c>
      <c r="P12" s="82">
        <f t="shared" si="0"/>
        <v>8</v>
      </c>
      <c r="Q12" s="92">
        <f t="shared" si="0"/>
        <v>13</v>
      </c>
      <c r="R12" s="86">
        <v>1</v>
      </c>
      <c r="S12" s="76"/>
    </row>
    <row r="13" spans="1:19" ht="34.799999999999997" customHeight="1" thickBot="1" x14ac:dyDescent="0.35">
      <c r="A13" s="59">
        <v>9</v>
      </c>
      <c r="B13" s="124" t="s">
        <v>68</v>
      </c>
      <c r="C13" s="124" t="s">
        <v>72</v>
      </c>
      <c r="D13" s="117">
        <v>7</v>
      </c>
      <c r="E13" s="118">
        <v>2</v>
      </c>
      <c r="F13" s="80">
        <v>3</v>
      </c>
      <c r="G13" s="117">
        <v>3</v>
      </c>
      <c r="H13" s="118">
        <v>2</v>
      </c>
      <c r="I13" s="80">
        <v>3</v>
      </c>
      <c r="J13" s="117">
        <v>8</v>
      </c>
      <c r="K13" s="118">
        <v>3</v>
      </c>
      <c r="L13" s="80">
        <v>1</v>
      </c>
      <c r="M13" s="117">
        <v>2</v>
      </c>
      <c r="N13" s="120">
        <v>0</v>
      </c>
      <c r="O13" s="80">
        <v>7</v>
      </c>
      <c r="P13" s="93">
        <f t="shared" si="0"/>
        <v>7</v>
      </c>
      <c r="Q13" s="94">
        <f t="shared" si="0"/>
        <v>14</v>
      </c>
      <c r="R13" s="88">
        <v>3</v>
      </c>
      <c r="S13" s="8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3"/>
  <sheetViews>
    <sheetView workbookViewId="0">
      <selection activeCell="Q9" sqref="Q9"/>
    </sheetView>
  </sheetViews>
  <sheetFormatPr defaultRowHeight="14.4" x14ac:dyDescent="0.3"/>
  <cols>
    <col min="1" max="1" width="5.33203125" customWidth="1"/>
    <col min="2" max="2" width="9.44140625" customWidth="1"/>
    <col min="3" max="3" width="22.5546875" customWidth="1"/>
    <col min="4" max="4" width="5.33203125" customWidth="1"/>
    <col min="5" max="5" width="6" customWidth="1"/>
    <col min="6" max="7" width="5.44140625" customWidth="1"/>
    <col min="8" max="8" width="6.6640625" customWidth="1"/>
    <col min="9" max="9" width="5.5546875" customWidth="1"/>
    <col min="10" max="10" width="5" customWidth="1"/>
    <col min="11" max="11" width="6" customWidth="1"/>
    <col min="12" max="12" width="5.88671875" customWidth="1"/>
    <col min="13" max="14" width="5.33203125" customWidth="1"/>
    <col min="15" max="15" width="5.88671875" customWidth="1"/>
    <col min="16" max="16" width="6.44140625" customWidth="1"/>
    <col min="17" max="18" width="6.5546875" customWidth="1"/>
    <col min="19" max="19" width="6" customWidth="1"/>
  </cols>
  <sheetData>
    <row r="1" spans="1:19" ht="25.8" x14ac:dyDescent="0.5">
      <c r="C1" s="16" t="s">
        <v>16</v>
      </c>
      <c r="H1" s="44" t="s">
        <v>18</v>
      </c>
      <c r="K1" t="s">
        <v>35</v>
      </c>
    </row>
    <row r="2" spans="1:19" ht="15" thickBot="1" x14ac:dyDescent="0.35"/>
    <row r="3" spans="1:19" ht="16.2" thickBot="1" x14ac:dyDescent="0.45">
      <c r="A3" s="49" t="s">
        <v>22</v>
      </c>
      <c r="B3" s="6"/>
      <c r="C3" s="7"/>
      <c r="D3" s="36"/>
      <c r="E3" s="4" t="s">
        <v>0</v>
      </c>
      <c r="F3" s="8"/>
      <c r="G3" s="5"/>
      <c r="H3" s="4" t="s">
        <v>1</v>
      </c>
      <c r="I3" s="4"/>
      <c r="J3" s="5"/>
      <c r="K3" s="4" t="s">
        <v>2</v>
      </c>
      <c r="L3" s="8"/>
      <c r="M3" s="4"/>
      <c r="N3" s="4" t="s">
        <v>3</v>
      </c>
      <c r="O3" s="8"/>
      <c r="P3" s="5" t="s">
        <v>8</v>
      </c>
      <c r="Q3" s="5" t="s">
        <v>8</v>
      </c>
      <c r="R3" s="14" t="s">
        <v>11</v>
      </c>
      <c r="S3" s="17"/>
    </row>
    <row r="4" spans="1:19" ht="16.8" thickBot="1" x14ac:dyDescent="0.45">
      <c r="A4" s="55" t="s">
        <v>7</v>
      </c>
      <c r="B4" s="56" t="s">
        <v>5</v>
      </c>
      <c r="C4" s="11" t="s">
        <v>6</v>
      </c>
      <c r="D4" s="37" t="s">
        <v>13</v>
      </c>
      <c r="E4" s="10" t="s">
        <v>15</v>
      </c>
      <c r="F4" s="13" t="s">
        <v>12</v>
      </c>
      <c r="G4" s="38" t="s">
        <v>13</v>
      </c>
      <c r="H4" s="10" t="s">
        <v>15</v>
      </c>
      <c r="I4" s="13" t="s">
        <v>12</v>
      </c>
      <c r="J4" s="39" t="s">
        <v>13</v>
      </c>
      <c r="K4" s="12" t="s">
        <v>15</v>
      </c>
      <c r="L4" s="13" t="s">
        <v>12</v>
      </c>
      <c r="M4" s="38" t="s">
        <v>13</v>
      </c>
      <c r="N4" s="10" t="s">
        <v>15</v>
      </c>
      <c r="O4" s="13" t="s">
        <v>12</v>
      </c>
      <c r="P4" s="89" t="s">
        <v>9</v>
      </c>
      <c r="Q4" s="90" t="s">
        <v>12</v>
      </c>
      <c r="R4" s="14" t="s">
        <v>4</v>
      </c>
      <c r="S4" s="13" t="s">
        <v>10</v>
      </c>
    </row>
    <row r="5" spans="1:19" ht="34.799999999999997" customHeight="1" x14ac:dyDescent="0.3">
      <c r="A5" s="46">
        <v>1</v>
      </c>
      <c r="B5" s="121" t="s">
        <v>36</v>
      </c>
      <c r="C5" s="121" t="s">
        <v>89</v>
      </c>
      <c r="D5" s="106">
        <v>4</v>
      </c>
      <c r="E5" s="70">
        <v>0</v>
      </c>
      <c r="F5" s="148">
        <v>6.5</v>
      </c>
      <c r="G5" s="106">
        <v>5</v>
      </c>
      <c r="H5" s="107">
        <v>0</v>
      </c>
      <c r="I5" s="108">
        <v>7.5</v>
      </c>
      <c r="J5" s="106">
        <v>8</v>
      </c>
      <c r="K5" s="109">
        <v>1</v>
      </c>
      <c r="L5" s="108">
        <v>6</v>
      </c>
      <c r="M5" s="106">
        <v>3</v>
      </c>
      <c r="N5" s="70">
        <v>0</v>
      </c>
      <c r="O5" s="69">
        <v>5.5</v>
      </c>
      <c r="P5" s="91">
        <f>E5+H5+K5+N5</f>
        <v>1</v>
      </c>
      <c r="Q5" s="83">
        <f>F5+I5+L5+O5</f>
        <v>25.5</v>
      </c>
      <c r="R5" s="85">
        <v>8</v>
      </c>
      <c r="S5" s="71"/>
    </row>
    <row r="6" spans="1:19" ht="31.8" customHeight="1" x14ac:dyDescent="0.3">
      <c r="A6" s="9">
        <v>2</v>
      </c>
      <c r="B6" s="122" t="s">
        <v>73</v>
      </c>
      <c r="C6" s="122" t="s">
        <v>40</v>
      </c>
      <c r="D6" s="72">
        <v>2</v>
      </c>
      <c r="E6" s="75">
        <v>0</v>
      </c>
      <c r="F6" s="149">
        <v>6.5</v>
      </c>
      <c r="G6" s="72">
        <v>6</v>
      </c>
      <c r="H6" s="110">
        <v>1</v>
      </c>
      <c r="I6" s="74">
        <v>4</v>
      </c>
      <c r="J6" s="72">
        <v>7</v>
      </c>
      <c r="K6" s="111">
        <v>2</v>
      </c>
      <c r="L6" s="74">
        <v>3</v>
      </c>
      <c r="M6" s="72">
        <v>5</v>
      </c>
      <c r="N6" s="75">
        <v>0</v>
      </c>
      <c r="O6" s="73">
        <v>5.5</v>
      </c>
      <c r="P6" s="82">
        <f t="shared" ref="P6:Q13" si="0">E6+H6+K6+N6</f>
        <v>3</v>
      </c>
      <c r="Q6" s="92">
        <f t="shared" si="0"/>
        <v>19</v>
      </c>
      <c r="R6" s="86">
        <v>5</v>
      </c>
      <c r="S6" s="76"/>
    </row>
    <row r="7" spans="1:19" ht="34.799999999999997" customHeight="1" x14ac:dyDescent="0.3">
      <c r="A7" s="9">
        <v>3</v>
      </c>
      <c r="B7" s="122" t="s">
        <v>43</v>
      </c>
      <c r="C7" s="122" t="s">
        <v>45</v>
      </c>
      <c r="D7" s="72">
        <v>8</v>
      </c>
      <c r="E7" s="75">
        <v>0</v>
      </c>
      <c r="F7" s="149">
        <v>6.5</v>
      </c>
      <c r="G7" s="72">
        <v>3</v>
      </c>
      <c r="H7" s="110">
        <v>3</v>
      </c>
      <c r="I7" s="74">
        <v>1</v>
      </c>
      <c r="J7" s="72">
        <v>5</v>
      </c>
      <c r="K7" s="111">
        <v>1</v>
      </c>
      <c r="L7" s="74">
        <v>6</v>
      </c>
      <c r="M7" s="72">
        <v>4</v>
      </c>
      <c r="N7" s="75">
        <v>0</v>
      </c>
      <c r="O7" s="73">
        <v>5.5</v>
      </c>
      <c r="P7" s="82">
        <f t="shared" si="0"/>
        <v>4</v>
      </c>
      <c r="Q7" s="92">
        <f t="shared" si="0"/>
        <v>19</v>
      </c>
      <c r="R7" s="86">
        <v>4</v>
      </c>
      <c r="S7" s="76"/>
    </row>
    <row r="8" spans="1:19" ht="35.4" customHeight="1" x14ac:dyDescent="0.3">
      <c r="A8" s="9">
        <v>4</v>
      </c>
      <c r="B8" s="122" t="s">
        <v>74</v>
      </c>
      <c r="C8" s="122" t="s">
        <v>46</v>
      </c>
      <c r="D8" s="72">
        <v>9</v>
      </c>
      <c r="E8" s="75">
        <v>3</v>
      </c>
      <c r="F8" s="149">
        <v>1</v>
      </c>
      <c r="G8" s="72">
        <v>2</v>
      </c>
      <c r="H8" s="110">
        <v>2</v>
      </c>
      <c r="I8" s="74">
        <v>2</v>
      </c>
      <c r="J8" s="72">
        <v>3</v>
      </c>
      <c r="K8" s="111">
        <v>5</v>
      </c>
      <c r="L8" s="74">
        <v>1</v>
      </c>
      <c r="M8" s="72">
        <v>6</v>
      </c>
      <c r="N8" s="75">
        <v>0</v>
      </c>
      <c r="O8" s="73">
        <v>5.5</v>
      </c>
      <c r="P8" s="82">
        <f t="shared" si="0"/>
        <v>10</v>
      </c>
      <c r="Q8" s="92">
        <f t="shared" si="0"/>
        <v>9.5</v>
      </c>
      <c r="R8" s="86">
        <v>1</v>
      </c>
      <c r="S8" s="76"/>
    </row>
    <row r="9" spans="1:19" ht="33.6" customHeight="1" x14ac:dyDescent="0.3">
      <c r="A9" s="9">
        <v>5</v>
      </c>
      <c r="B9" s="122" t="s">
        <v>50</v>
      </c>
      <c r="C9" s="122" t="s">
        <v>53</v>
      </c>
      <c r="D9" s="72">
        <v>6</v>
      </c>
      <c r="E9" s="75">
        <v>2</v>
      </c>
      <c r="F9" s="149">
        <v>2</v>
      </c>
      <c r="G9" s="72">
        <v>4</v>
      </c>
      <c r="H9" s="110">
        <v>0</v>
      </c>
      <c r="I9" s="74">
        <v>7.5</v>
      </c>
      <c r="J9" s="72">
        <v>9</v>
      </c>
      <c r="K9" s="111">
        <v>2</v>
      </c>
      <c r="L9" s="74">
        <v>3</v>
      </c>
      <c r="M9" s="72">
        <v>1</v>
      </c>
      <c r="N9" s="75">
        <v>0</v>
      </c>
      <c r="O9" s="73">
        <v>5.5</v>
      </c>
      <c r="P9" s="82">
        <f t="shared" si="0"/>
        <v>4</v>
      </c>
      <c r="Q9" s="92">
        <f t="shared" si="0"/>
        <v>18</v>
      </c>
      <c r="R9" s="86">
        <v>3</v>
      </c>
      <c r="S9" s="76"/>
    </row>
    <row r="10" spans="1:19" ht="33.6" customHeight="1" x14ac:dyDescent="0.3">
      <c r="A10" s="9">
        <v>6</v>
      </c>
      <c r="B10" s="122" t="s">
        <v>55</v>
      </c>
      <c r="C10" s="122" t="s">
        <v>57</v>
      </c>
      <c r="D10" s="72">
        <v>7</v>
      </c>
      <c r="E10" s="75">
        <v>0</v>
      </c>
      <c r="F10" s="149">
        <v>6.5</v>
      </c>
      <c r="G10" s="72">
        <v>1</v>
      </c>
      <c r="H10" s="110">
        <v>1</v>
      </c>
      <c r="I10" s="74">
        <v>4</v>
      </c>
      <c r="J10" s="72">
        <v>4</v>
      </c>
      <c r="K10" s="111">
        <v>2</v>
      </c>
      <c r="L10" s="74">
        <v>3</v>
      </c>
      <c r="M10" s="72">
        <v>8</v>
      </c>
      <c r="N10" s="75">
        <v>1</v>
      </c>
      <c r="O10" s="73">
        <v>1</v>
      </c>
      <c r="P10" s="82">
        <f t="shared" si="0"/>
        <v>4</v>
      </c>
      <c r="Q10" s="92">
        <f t="shared" si="0"/>
        <v>14.5</v>
      </c>
      <c r="R10" s="86">
        <v>2</v>
      </c>
      <c r="S10" s="76"/>
    </row>
    <row r="11" spans="1:19" ht="34.200000000000003" customHeight="1" x14ac:dyDescent="0.3">
      <c r="A11" s="57">
        <v>7</v>
      </c>
      <c r="B11" s="123" t="s">
        <v>60</v>
      </c>
      <c r="C11" s="122" t="s">
        <v>63</v>
      </c>
      <c r="D11" s="77">
        <v>3</v>
      </c>
      <c r="E11" s="75">
        <v>0</v>
      </c>
      <c r="F11" s="149">
        <v>6.5</v>
      </c>
      <c r="G11" s="77">
        <v>9</v>
      </c>
      <c r="H11" s="110">
        <v>0</v>
      </c>
      <c r="I11" s="74">
        <v>7.5</v>
      </c>
      <c r="J11" s="77">
        <v>1</v>
      </c>
      <c r="K11" s="112">
        <v>0</v>
      </c>
      <c r="L11" s="113">
        <v>8.5</v>
      </c>
      <c r="M11" s="77">
        <v>7</v>
      </c>
      <c r="N11" s="78">
        <v>0</v>
      </c>
      <c r="O11" s="73">
        <v>5.5</v>
      </c>
      <c r="P11" s="82">
        <f t="shared" si="0"/>
        <v>0</v>
      </c>
      <c r="Q11" s="92">
        <f t="shared" si="0"/>
        <v>28</v>
      </c>
      <c r="R11" s="87">
        <v>9</v>
      </c>
      <c r="S11" s="79"/>
    </row>
    <row r="12" spans="1:19" ht="34.200000000000003" customHeight="1" x14ac:dyDescent="0.3">
      <c r="A12" s="58">
        <v>8</v>
      </c>
      <c r="B12" s="122" t="s">
        <v>64</v>
      </c>
      <c r="C12" s="123" t="s">
        <v>65</v>
      </c>
      <c r="D12" s="72">
        <v>5</v>
      </c>
      <c r="E12" s="119">
        <v>1</v>
      </c>
      <c r="F12" s="150">
        <v>3</v>
      </c>
      <c r="G12" s="72">
        <v>7</v>
      </c>
      <c r="H12" s="115">
        <v>0</v>
      </c>
      <c r="I12" s="74">
        <v>7.5</v>
      </c>
      <c r="J12" s="72">
        <v>6</v>
      </c>
      <c r="K12" s="115">
        <v>0</v>
      </c>
      <c r="L12" s="74">
        <v>8.5</v>
      </c>
      <c r="M12" s="72">
        <v>2</v>
      </c>
      <c r="N12" s="119">
        <v>0</v>
      </c>
      <c r="O12" s="73">
        <v>5.5</v>
      </c>
      <c r="P12" s="82">
        <f t="shared" si="0"/>
        <v>1</v>
      </c>
      <c r="Q12" s="92">
        <f t="shared" si="0"/>
        <v>24.5</v>
      </c>
      <c r="R12" s="86">
        <v>7</v>
      </c>
      <c r="S12" s="76"/>
    </row>
    <row r="13" spans="1:19" ht="34.200000000000003" customHeight="1" thickBot="1" x14ac:dyDescent="0.35">
      <c r="A13" s="59">
        <v>9</v>
      </c>
      <c r="B13" s="124" t="s">
        <v>68</v>
      </c>
      <c r="C13" s="124" t="s">
        <v>71</v>
      </c>
      <c r="D13" s="117">
        <v>1</v>
      </c>
      <c r="E13" s="120">
        <v>0</v>
      </c>
      <c r="F13" s="151">
        <v>6.5</v>
      </c>
      <c r="G13" s="117">
        <v>8</v>
      </c>
      <c r="H13" s="118">
        <v>1</v>
      </c>
      <c r="I13" s="80">
        <v>4</v>
      </c>
      <c r="J13" s="117">
        <v>2</v>
      </c>
      <c r="K13" s="118">
        <v>1</v>
      </c>
      <c r="L13" s="80">
        <v>6</v>
      </c>
      <c r="M13" s="117">
        <v>9</v>
      </c>
      <c r="N13" s="120">
        <v>0</v>
      </c>
      <c r="O13" s="80">
        <v>5.5</v>
      </c>
      <c r="P13" s="93">
        <f t="shared" si="0"/>
        <v>2</v>
      </c>
      <c r="Q13" s="94">
        <f t="shared" si="0"/>
        <v>22</v>
      </c>
      <c r="R13" s="88">
        <v>6</v>
      </c>
      <c r="S13" s="8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3"/>
  <sheetViews>
    <sheetView workbookViewId="0">
      <selection activeCell="R8" sqref="R8"/>
    </sheetView>
  </sheetViews>
  <sheetFormatPr defaultRowHeight="14.4" x14ac:dyDescent="0.3"/>
  <cols>
    <col min="1" max="1" width="5.33203125" customWidth="1"/>
    <col min="2" max="2" width="9.44140625" customWidth="1"/>
    <col min="3" max="3" width="22.5546875" customWidth="1"/>
    <col min="4" max="4" width="5.33203125" customWidth="1"/>
    <col min="5" max="5" width="6" customWidth="1"/>
    <col min="6" max="7" width="5.44140625" customWidth="1"/>
    <col min="8" max="8" width="6.6640625" customWidth="1"/>
    <col min="9" max="9" width="5.5546875" customWidth="1"/>
    <col min="10" max="10" width="5" customWidth="1"/>
    <col min="11" max="11" width="6" customWidth="1"/>
    <col min="12" max="12" width="5.88671875" customWidth="1"/>
    <col min="13" max="14" width="5.33203125" customWidth="1"/>
    <col min="15" max="15" width="5.88671875" customWidth="1"/>
    <col min="16" max="16" width="6.44140625" customWidth="1"/>
    <col min="17" max="18" width="6.5546875" customWidth="1"/>
    <col min="19" max="19" width="6" customWidth="1"/>
  </cols>
  <sheetData>
    <row r="1" spans="1:19" ht="25.8" x14ac:dyDescent="0.5">
      <c r="C1" s="16" t="s">
        <v>16</v>
      </c>
      <c r="H1" s="44" t="s">
        <v>19</v>
      </c>
      <c r="K1" t="s">
        <v>35</v>
      </c>
    </row>
    <row r="2" spans="1:19" ht="15" thickBot="1" x14ac:dyDescent="0.35"/>
    <row r="3" spans="1:19" ht="16.2" thickBot="1" x14ac:dyDescent="0.45">
      <c r="A3" s="49" t="s">
        <v>22</v>
      </c>
      <c r="B3" s="6"/>
      <c r="C3" s="7"/>
      <c r="D3" s="36"/>
      <c r="E3" s="4" t="s">
        <v>0</v>
      </c>
      <c r="F3" s="8"/>
      <c r="G3" s="5"/>
      <c r="H3" s="4" t="s">
        <v>1</v>
      </c>
      <c r="I3" s="4"/>
      <c r="J3" s="5"/>
      <c r="K3" s="4" t="s">
        <v>2</v>
      </c>
      <c r="L3" s="8"/>
      <c r="M3" s="4"/>
      <c r="N3" s="4" t="s">
        <v>3</v>
      </c>
      <c r="O3" s="8"/>
      <c r="P3" s="5" t="s">
        <v>8</v>
      </c>
      <c r="Q3" s="5" t="s">
        <v>8</v>
      </c>
      <c r="R3" s="14" t="s">
        <v>11</v>
      </c>
      <c r="S3" s="17"/>
    </row>
    <row r="4" spans="1:19" ht="16.8" thickBot="1" x14ac:dyDescent="0.45">
      <c r="A4" s="55" t="s">
        <v>7</v>
      </c>
      <c r="B4" s="56" t="s">
        <v>5</v>
      </c>
      <c r="C4" s="11" t="s">
        <v>6</v>
      </c>
      <c r="D4" s="37" t="s">
        <v>13</v>
      </c>
      <c r="E4" s="10" t="s">
        <v>15</v>
      </c>
      <c r="F4" s="13" t="s">
        <v>12</v>
      </c>
      <c r="G4" s="38" t="s">
        <v>13</v>
      </c>
      <c r="H4" s="10" t="s">
        <v>15</v>
      </c>
      <c r="I4" s="13" t="s">
        <v>12</v>
      </c>
      <c r="J4" s="39" t="s">
        <v>13</v>
      </c>
      <c r="K4" s="12" t="s">
        <v>15</v>
      </c>
      <c r="L4" s="13" t="s">
        <v>12</v>
      </c>
      <c r="M4" s="38" t="s">
        <v>13</v>
      </c>
      <c r="N4" s="10" t="s">
        <v>15</v>
      </c>
      <c r="O4" s="13" t="s">
        <v>12</v>
      </c>
      <c r="P4" s="89" t="s">
        <v>9</v>
      </c>
      <c r="Q4" s="90" t="s">
        <v>12</v>
      </c>
      <c r="R4" s="14" t="s">
        <v>4</v>
      </c>
      <c r="S4" s="13" t="s">
        <v>10</v>
      </c>
    </row>
    <row r="5" spans="1:19" ht="37.200000000000003" customHeight="1" x14ac:dyDescent="0.3">
      <c r="A5" s="46">
        <v>1</v>
      </c>
      <c r="B5" s="121" t="s">
        <v>36</v>
      </c>
      <c r="C5" s="121" t="s">
        <v>90</v>
      </c>
      <c r="D5" s="106">
        <v>6</v>
      </c>
      <c r="E5" s="107">
        <v>2</v>
      </c>
      <c r="F5" s="69">
        <v>2.5</v>
      </c>
      <c r="G5" s="106">
        <v>8</v>
      </c>
      <c r="H5" s="107">
        <v>0</v>
      </c>
      <c r="I5" s="108">
        <v>8.5</v>
      </c>
      <c r="J5" s="106">
        <v>1</v>
      </c>
      <c r="K5" s="109">
        <v>1</v>
      </c>
      <c r="L5" s="108">
        <v>6.5</v>
      </c>
      <c r="M5" s="106">
        <v>5</v>
      </c>
      <c r="N5" s="70">
        <v>2</v>
      </c>
      <c r="O5" s="69">
        <v>3</v>
      </c>
      <c r="P5" s="91">
        <f>E5+H5+K5+N5</f>
        <v>5</v>
      </c>
      <c r="Q5" s="83">
        <f>F5+I5+L5+O5</f>
        <v>20.5</v>
      </c>
      <c r="R5" s="85">
        <v>6</v>
      </c>
      <c r="S5" s="71"/>
    </row>
    <row r="6" spans="1:19" ht="36.6" customHeight="1" x14ac:dyDescent="0.3">
      <c r="A6" s="9">
        <v>2</v>
      </c>
      <c r="B6" s="122" t="s">
        <v>73</v>
      </c>
      <c r="C6" s="122" t="s">
        <v>91</v>
      </c>
      <c r="D6" s="72">
        <v>2</v>
      </c>
      <c r="E6" s="110">
        <v>0</v>
      </c>
      <c r="F6" s="73">
        <v>8</v>
      </c>
      <c r="G6" s="72">
        <v>3</v>
      </c>
      <c r="H6" s="110">
        <v>1</v>
      </c>
      <c r="I6" s="74">
        <v>5</v>
      </c>
      <c r="J6" s="72">
        <v>6</v>
      </c>
      <c r="K6" s="111">
        <v>1</v>
      </c>
      <c r="L6" s="74">
        <v>6.5</v>
      </c>
      <c r="M6" s="72">
        <v>9</v>
      </c>
      <c r="N6" s="75">
        <v>0</v>
      </c>
      <c r="O6" s="73">
        <v>7.5</v>
      </c>
      <c r="P6" s="82">
        <f t="shared" ref="P6:Q13" si="0">E6+H6+K6+N6</f>
        <v>2</v>
      </c>
      <c r="Q6" s="92">
        <f t="shared" si="0"/>
        <v>27</v>
      </c>
      <c r="R6" s="86">
        <v>7</v>
      </c>
      <c r="S6" s="76"/>
    </row>
    <row r="7" spans="1:19" ht="35.4" customHeight="1" x14ac:dyDescent="0.3">
      <c r="A7" s="9">
        <v>3</v>
      </c>
      <c r="B7" s="122" t="s">
        <v>43</v>
      </c>
      <c r="C7" s="122" t="s">
        <v>44</v>
      </c>
      <c r="D7" s="72">
        <v>5</v>
      </c>
      <c r="E7" s="110">
        <v>0</v>
      </c>
      <c r="F7" s="73">
        <v>8</v>
      </c>
      <c r="G7" s="72">
        <v>4</v>
      </c>
      <c r="H7" s="110">
        <v>1</v>
      </c>
      <c r="I7" s="74">
        <v>5</v>
      </c>
      <c r="J7" s="72">
        <v>8</v>
      </c>
      <c r="K7" s="111">
        <v>0</v>
      </c>
      <c r="L7" s="74">
        <v>8.5</v>
      </c>
      <c r="M7" s="72">
        <v>3</v>
      </c>
      <c r="N7" s="75">
        <v>0</v>
      </c>
      <c r="O7" s="73">
        <v>7.5</v>
      </c>
      <c r="P7" s="82">
        <f t="shared" si="0"/>
        <v>1</v>
      </c>
      <c r="Q7" s="92">
        <f t="shared" si="0"/>
        <v>29</v>
      </c>
      <c r="R7" s="86">
        <v>8</v>
      </c>
      <c r="S7" s="76"/>
    </row>
    <row r="8" spans="1:19" ht="34.799999999999997" customHeight="1" x14ac:dyDescent="0.3">
      <c r="A8" s="9">
        <v>4</v>
      </c>
      <c r="B8" s="122" t="s">
        <v>74</v>
      </c>
      <c r="C8" s="122" t="s">
        <v>48</v>
      </c>
      <c r="D8" s="72">
        <v>1</v>
      </c>
      <c r="E8" s="110">
        <v>2</v>
      </c>
      <c r="F8" s="73">
        <v>2.5</v>
      </c>
      <c r="G8" s="72">
        <v>9</v>
      </c>
      <c r="H8" s="110">
        <v>3</v>
      </c>
      <c r="I8" s="74">
        <v>1</v>
      </c>
      <c r="J8" s="72">
        <v>3</v>
      </c>
      <c r="K8" s="111">
        <v>4</v>
      </c>
      <c r="L8" s="74">
        <v>2</v>
      </c>
      <c r="M8" s="72">
        <v>7</v>
      </c>
      <c r="N8" s="75">
        <v>4</v>
      </c>
      <c r="O8" s="73">
        <v>1.5</v>
      </c>
      <c r="P8" s="82">
        <f t="shared" si="0"/>
        <v>13</v>
      </c>
      <c r="Q8" s="92">
        <f t="shared" si="0"/>
        <v>7</v>
      </c>
      <c r="R8" s="86">
        <v>1</v>
      </c>
      <c r="S8" s="76"/>
    </row>
    <row r="9" spans="1:19" ht="35.4" customHeight="1" x14ac:dyDescent="0.3">
      <c r="A9" s="9">
        <v>5</v>
      </c>
      <c r="B9" s="122" t="s">
        <v>50</v>
      </c>
      <c r="C9" s="122" t="s">
        <v>52</v>
      </c>
      <c r="D9" s="72">
        <v>4</v>
      </c>
      <c r="E9" s="110">
        <v>1</v>
      </c>
      <c r="F9" s="73">
        <v>5</v>
      </c>
      <c r="G9" s="72">
        <v>1</v>
      </c>
      <c r="H9" s="110">
        <v>0</v>
      </c>
      <c r="I9" s="74">
        <v>8.5</v>
      </c>
      <c r="J9" s="72">
        <v>7</v>
      </c>
      <c r="K9" s="111">
        <v>0</v>
      </c>
      <c r="L9" s="74">
        <v>8.5</v>
      </c>
      <c r="M9" s="72">
        <v>8</v>
      </c>
      <c r="N9" s="75">
        <v>0</v>
      </c>
      <c r="O9" s="73">
        <v>7.5</v>
      </c>
      <c r="P9" s="82">
        <f t="shared" si="0"/>
        <v>1</v>
      </c>
      <c r="Q9" s="92">
        <f t="shared" si="0"/>
        <v>29.5</v>
      </c>
      <c r="R9" s="86">
        <v>9</v>
      </c>
      <c r="S9" s="76"/>
    </row>
    <row r="10" spans="1:19" ht="36.6" customHeight="1" x14ac:dyDescent="0.3">
      <c r="A10" s="9">
        <v>6</v>
      </c>
      <c r="B10" s="122" t="s">
        <v>55</v>
      </c>
      <c r="C10" s="122" t="s">
        <v>59</v>
      </c>
      <c r="D10" s="72">
        <v>8</v>
      </c>
      <c r="E10" s="110">
        <v>1</v>
      </c>
      <c r="F10" s="73">
        <v>5</v>
      </c>
      <c r="G10" s="72">
        <v>2</v>
      </c>
      <c r="H10" s="110">
        <v>1</v>
      </c>
      <c r="I10" s="74">
        <v>5</v>
      </c>
      <c r="J10" s="72">
        <v>4</v>
      </c>
      <c r="K10" s="111">
        <v>2</v>
      </c>
      <c r="L10" s="74">
        <v>4.5</v>
      </c>
      <c r="M10" s="72">
        <v>6</v>
      </c>
      <c r="N10" s="75">
        <v>1</v>
      </c>
      <c r="O10" s="73">
        <v>4.5</v>
      </c>
      <c r="P10" s="82">
        <f t="shared" si="0"/>
        <v>5</v>
      </c>
      <c r="Q10" s="92">
        <f t="shared" si="0"/>
        <v>19</v>
      </c>
      <c r="R10" s="86">
        <v>5</v>
      </c>
      <c r="S10" s="76"/>
    </row>
    <row r="11" spans="1:19" ht="36" customHeight="1" x14ac:dyDescent="0.3">
      <c r="A11" s="57">
        <v>7</v>
      </c>
      <c r="B11" s="123" t="s">
        <v>60</v>
      </c>
      <c r="C11" s="122" t="s">
        <v>61</v>
      </c>
      <c r="D11" s="77">
        <v>7</v>
      </c>
      <c r="E11" s="110">
        <v>3</v>
      </c>
      <c r="F11" s="74">
        <v>1</v>
      </c>
      <c r="G11" s="77">
        <v>6</v>
      </c>
      <c r="H11" s="110">
        <v>1</v>
      </c>
      <c r="I11" s="74">
        <v>5</v>
      </c>
      <c r="J11" s="77">
        <v>5</v>
      </c>
      <c r="K11" s="112">
        <v>2</v>
      </c>
      <c r="L11" s="113">
        <v>4.5</v>
      </c>
      <c r="M11" s="77">
        <v>2</v>
      </c>
      <c r="N11" s="78">
        <v>0</v>
      </c>
      <c r="O11" s="84">
        <v>7.5</v>
      </c>
      <c r="P11" s="82">
        <f t="shared" si="0"/>
        <v>6</v>
      </c>
      <c r="Q11" s="92">
        <f t="shared" si="0"/>
        <v>18</v>
      </c>
      <c r="R11" s="87">
        <v>3</v>
      </c>
      <c r="S11" s="79"/>
    </row>
    <row r="12" spans="1:19" ht="35.1" customHeight="1" x14ac:dyDescent="0.3">
      <c r="A12" s="58">
        <v>8</v>
      </c>
      <c r="B12" s="122" t="s">
        <v>64</v>
      </c>
      <c r="C12" s="123" t="s">
        <v>67</v>
      </c>
      <c r="D12" s="72">
        <v>9</v>
      </c>
      <c r="E12" s="115">
        <v>1</v>
      </c>
      <c r="F12" s="74">
        <v>5</v>
      </c>
      <c r="G12" s="72">
        <v>5</v>
      </c>
      <c r="H12" s="115">
        <v>2</v>
      </c>
      <c r="I12" s="74">
        <v>2</v>
      </c>
      <c r="J12" s="72">
        <v>2</v>
      </c>
      <c r="K12" s="115">
        <v>3</v>
      </c>
      <c r="L12" s="74">
        <v>3</v>
      </c>
      <c r="M12" s="72">
        <v>4</v>
      </c>
      <c r="N12" s="119">
        <v>4</v>
      </c>
      <c r="O12" s="74">
        <v>1.5</v>
      </c>
      <c r="P12" s="82">
        <f t="shared" si="0"/>
        <v>10</v>
      </c>
      <c r="Q12" s="92">
        <f t="shared" si="0"/>
        <v>11.5</v>
      </c>
      <c r="R12" s="86">
        <v>2</v>
      </c>
      <c r="S12" s="76"/>
    </row>
    <row r="13" spans="1:19" ht="34.200000000000003" customHeight="1" thickBot="1" x14ac:dyDescent="0.35">
      <c r="A13" s="59">
        <v>9</v>
      </c>
      <c r="B13" s="124" t="s">
        <v>68</v>
      </c>
      <c r="C13" s="124" t="s">
        <v>69</v>
      </c>
      <c r="D13" s="117">
        <v>3</v>
      </c>
      <c r="E13" s="118">
        <v>0</v>
      </c>
      <c r="F13" s="80">
        <v>8</v>
      </c>
      <c r="G13" s="117">
        <v>7</v>
      </c>
      <c r="H13" s="118">
        <v>1</v>
      </c>
      <c r="I13" s="80">
        <v>5</v>
      </c>
      <c r="J13" s="117">
        <v>9</v>
      </c>
      <c r="K13" s="118">
        <v>5</v>
      </c>
      <c r="L13" s="80">
        <v>1</v>
      </c>
      <c r="M13" s="117">
        <v>1</v>
      </c>
      <c r="N13" s="120">
        <v>1</v>
      </c>
      <c r="O13" s="80">
        <v>4.5</v>
      </c>
      <c r="P13" s="93">
        <f t="shared" si="0"/>
        <v>7</v>
      </c>
      <c r="Q13" s="94">
        <f t="shared" si="0"/>
        <v>18.5</v>
      </c>
      <c r="R13" s="88">
        <v>4</v>
      </c>
      <c r="S13" s="8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13"/>
  <sheetViews>
    <sheetView topLeftCell="A3" workbookViewId="0">
      <selection activeCell="K7" sqref="K7"/>
    </sheetView>
  </sheetViews>
  <sheetFormatPr defaultRowHeight="14.4" x14ac:dyDescent="0.3"/>
  <cols>
    <col min="1" max="1" width="5.33203125" customWidth="1"/>
    <col min="2" max="2" width="9.44140625" customWidth="1"/>
    <col min="3" max="3" width="22.5546875" customWidth="1"/>
    <col min="4" max="4" width="5.33203125" customWidth="1"/>
    <col min="5" max="5" width="6" customWidth="1"/>
    <col min="6" max="7" width="5.44140625" customWidth="1"/>
    <col min="8" max="8" width="6.6640625" customWidth="1"/>
    <col min="9" max="9" width="5.5546875" customWidth="1"/>
    <col min="10" max="10" width="5" customWidth="1"/>
    <col min="11" max="11" width="6" customWidth="1"/>
    <col min="12" max="12" width="5.88671875" customWidth="1"/>
    <col min="13" max="14" width="5.33203125" customWidth="1"/>
    <col min="15" max="15" width="5.88671875" customWidth="1"/>
    <col min="16" max="16" width="6.44140625" customWidth="1"/>
    <col min="17" max="18" width="6.5546875" customWidth="1"/>
    <col min="19" max="19" width="6" customWidth="1"/>
  </cols>
  <sheetData>
    <row r="1" spans="1:19" ht="25.8" x14ac:dyDescent="0.5">
      <c r="C1" s="16" t="s">
        <v>16</v>
      </c>
      <c r="H1" s="44" t="s">
        <v>20</v>
      </c>
      <c r="K1" t="s">
        <v>35</v>
      </c>
    </row>
    <row r="2" spans="1:19" ht="15" thickBot="1" x14ac:dyDescent="0.35"/>
    <row r="3" spans="1:19" ht="16.2" thickBot="1" x14ac:dyDescent="0.45">
      <c r="A3" s="49" t="s">
        <v>22</v>
      </c>
      <c r="B3" s="6"/>
      <c r="C3" s="7"/>
      <c r="D3" s="36"/>
      <c r="E3" s="4" t="s">
        <v>0</v>
      </c>
      <c r="F3" s="8"/>
      <c r="G3" s="5"/>
      <c r="H3" s="4" t="s">
        <v>1</v>
      </c>
      <c r="I3" s="4"/>
      <c r="J3" s="5"/>
      <c r="K3" s="4" t="s">
        <v>2</v>
      </c>
      <c r="L3" s="8"/>
      <c r="M3" s="4"/>
      <c r="N3" s="4" t="s">
        <v>3</v>
      </c>
      <c r="O3" s="8"/>
      <c r="P3" s="5" t="s">
        <v>8</v>
      </c>
      <c r="Q3" s="5" t="s">
        <v>8</v>
      </c>
      <c r="R3" s="14" t="s">
        <v>11</v>
      </c>
      <c r="S3" s="17"/>
    </row>
    <row r="4" spans="1:19" ht="16.8" thickBot="1" x14ac:dyDescent="0.45">
      <c r="A4" s="55" t="s">
        <v>7</v>
      </c>
      <c r="B4" s="56" t="s">
        <v>5</v>
      </c>
      <c r="C4" s="11" t="s">
        <v>6</v>
      </c>
      <c r="D4" s="37" t="s">
        <v>13</v>
      </c>
      <c r="E4" s="10" t="s">
        <v>15</v>
      </c>
      <c r="F4" s="13" t="s">
        <v>12</v>
      </c>
      <c r="G4" s="38" t="s">
        <v>13</v>
      </c>
      <c r="H4" s="10" t="s">
        <v>15</v>
      </c>
      <c r="I4" s="13" t="s">
        <v>12</v>
      </c>
      <c r="J4" s="39" t="s">
        <v>13</v>
      </c>
      <c r="K4" s="12" t="s">
        <v>15</v>
      </c>
      <c r="L4" s="13" t="s">
        <v>12</v>
      </c>
      <c r="M4" s="38" t="s">
        <v>13</v>
      </c>
      <c r="N4" s="10" t="s">
        <v>15</v>
      </c>
      <c r="O4" s="13" t="s">
        <v>12</v>
      </c>
      <c r="P4" s="89" t="s">
        <v>9</v>
      </c>
      <c r="Q4" s="90" t="s">
        <v>12</v>
      </c>
      <c r="R4" s="14" t="s">
        <v>4</v>
      </c>
      <c r="S4" s="13" t="s">
        <v>10</v>
      </c>
    </row>
    <row r="5" spans="1:19" ht="37.799999999999997" customHeight="1" x14ac:dyDescent="0.3">
      <c r="A5" s="143">
        <v>1</v>
      </c>
      <c r="B5" s="121" t="s">
        <v>36</v>
      </c>
      <c r="C5" s="121" t="s">
        <v>37</v>
      </c>
      <c r="D5" s="106">
        <v>5</v>
      </c>
      <c r="E5" s="107">
        <v>0</v>
      </c>
      <c r="F5" s="69">
        <v>6</v>
      </c>
      <c r="G5" s="106">
        <v>7</v>
      </c>
      <c r="H5" s="107">
        <v>0</v>
      </c>
      <c r="I5" s="108">
        <v>8</v>
      </c>
      <c r="J5" s="106">
        <v>6</v>
      </c>
      <c r="K5" s="109">
        <v>2</v>
      </c>
      <c r="L5" s="108">
        <v>4</v>
      </c>
      <c r="M5" s="106">
        <v>2</v>
      </c>
      <c r="N5" s="70">
        <v>0</v>
      </c>
      <c r="O5" s="69">
        <v>7.5</v>
      </c>
      <c r="P5" s="91">
        <f>E5+H5+K5+N5</f>
        <v>2</v>
      </c>
      <c r="Q5" s="83">
        <f>F5+I5+L5+O5</f>
        <v>25.5</v>
      </c>
      <c r="R5" s="85">
        <v>7</v>
      </c>
      <c r="S5" s="71"/>
    </row>
    <row r="6" spans="1:19" ht="36" customHeight="1" x14ac:dyDescent="0.3">
      <c r="A6" s="144">
        <v>2</v>
      </c>
      <c r="B6" s="122" t="s">
        <v>73</v>
      </c>
      <c r="C6" s="122" t="s">
        <v>92</v>
      </c>
      <c r="D6" s="72">
        <v>3</v>
      </c>
      <c r="E6" s="110">
        <v>2</v>
      </c>
      <c r="F6" s="73">
        <v>1</v>
      </c>
      <c r="G6" s="72">
        <v>9</v>
      </c>
      <c r="H6" s="110">
        <v>2</v>
      </c>
      <c r="I6" s="74">
        <v>3.5</v>
      </c>
      <c r="J6" s="72">
        <v>1</v>
      </c>
      <c r="K6" s="111">
        <v>0</v>
      </c>
      <c r="L6" s="74">
        <v>8.5</v>
      </c>
      <c r="M6" s="72">
        <v>7</v>
      </c>
      <c r="N6" s="75">
        <v>4</v>
      </c>
      <c r="O6" s="73">
        <v>1</v>
      </c>
      <c r="P6" s="82">
        <f t="shared" ref="P6:Q13" si="0">E6+H6+K6+N6</f>
        <v>8</v>
      </c>
      <c r="Q6" s="92">
        <f t="shared" si="0"/>
        <v>14</v>
      </c>
      <c r="R6" s="86">
        <v>2</v>
      </c>
      <c r="S6" s="76"/>
    </row>
    <row r="7" spans="1:19" ht="35.4" customHeight="1" x14ac:dyDescent="0.3">
      <c r="A7" s="144">
        <v>3</v>
      </c>
      <c r="B7" s="122" t="s">
        <v>43</v>
      </c>
      <c r="C7" s="122" t="s">
        <v>93</v>
      </c>
      <c r="D7" s="72">
        <v>9</v>
      </c>
      <c r="E7" s="110">
        <v>0</v>
      </c>
      <c r="F7" s="73">
        <v>6</v>
      </c>
      <c r="G7" s="72">
        <v>2</v>
      </c>
      <c r="H7" s="110">
        <v>2</v>
      </c>
      <c r="I7" s="74">
        <v>3.5</v>
      </c>
      <c r="J7" s="72">
        <v>3</v>
      </c>
      <c r="K7" s="111">
        <v>1</v>
      </c>
      <c r="L7" s="74">
        <v>6.5</v>
      </c>
      <c r="M7" s="72">
        <v>6</v>
      </c>
      <c r="N7" s="75">
        <v>1</v>
      </c>
      <c r="O7" s="73">
        <v>3.5</v>
      </c>
      <c r="P7" s="82">
        <f t="shared" si="0"/>
        <v>4</v>
      </c>
      <c r="Q7" s="92">
        <f t="shared" si="0"/>
        <v>19.5</v>
      </c>
      <c r="R7" s="86">
        <v>5</v>
      </c>
      <c r="S7" s="76"/>
    </row>
    <row r="8" spans="1:19" ht="39" customHeight="1" x14ac:dyDescent="0.3">
      <c r="A8" s="144">
        <v>4</v>
      </c>
      <c r="B8" s="122" t="s">
        <v>74</v>
      </c>
      <c r="C8" s="122" t="s">
        <v>49</v>
      </c>
      <c r="D8" s="72">
        <v>4</v>
      </c>
      <c r="E8" s="110">
        <v>0</v>
      </c>
      <c r="F8" s="73">
        <v>6</v>
      </c>
      <c r="G8" s="72">
        <v>5</v>
      </c>
      <c r="H8" s="110">
        <v>0</v>
      </c>
      <c r="I8" s="74">
        <v>8</v>
      </c>
      <c r="J8" s="72">
        <v>8</v>
      </c>
      <c r="K8" s="111">
        <v>0</v>
      </c>
      <c r="L8" s="74">
        <v>8.5</v>
      </c>
      <c r="M8" s="72">
        <v>3</v>
      </c>
      <c r="N8" s="75">
        <v>0</v>
      </c>
      <c r="O8" s="73">
        <v>7.5</v>
      </c>
      <c r="P8" s="82">
        <f t="shared" si="0"/>
        <v>0</v>
      </c>
      <c r="Q8" s="92">
        <f t="shared" si="0"/>
        <v>30</v>
      </c>
      <c r="R8" s="86">
        <v>9</v>
      </c>
      <c r="S8" s="76"/>
    </row>
    <row r="9" spans="1:19" ht="37.200000000000003" customHeight="1" x14ac:dyDescent="0.3">
      <c r="A9" s="144">
        <v>5</v>
      </c>
      <c r="B9" s="122" t="s">
        <v>50</v>
      </c>
      <c r="C9" s="122" t="s">
        <v>94</v>
      </c>
      <c r="D9" s="72">
        <v>2</v>
      </c>
      <c r="E9" s="110">
        <v>0</v>
      </c>
      <c r="F9" s="73">
        <v>6</v>
      </c>
      <c r="G9" s="72">
        <v>6</v>
      </c>
      <c r="H9" s="110">
        <v>2</v>
      </c>
      <c r="I9" s="74">
        <v>3.5</v>
      </c>
      <c r="J9" s="72">
        <v>7</v>
      </c>
      <c r="K9" s="111">
        <v>2</v>
      </c>
      <c r="L9" s="74">
        <v>4</v>
      </c>
      <c r="M9" s="72">
        <v>5</v>
      </c>
      <c r="N9" s="75">
        <v>1</v>
      </c>
      <c r="O9" s="73">
        <v>3.5</v>
      </c>
      <c r="P9" s="82">
        <f t="shared" si="0"/>
        <v>5</v>
      </c>
      <c r="Q9" s="92">
        <f t="shared" si="0"/>
        <v>17</v>
      </c>
      <c r="R9" s="86">
        <v>4</v>
      </c>
      <c r="S9" s="76"/>
    </row>
    <row r="10" spans="1:19" ht="36.6" customHeight="1" x14ac:dyDescent="0.3">
      <c r="A10" s="144">
        <v>6</v>
      </c>
      <c r="B10" s="122" t="s">
        <v>55</v>
      </c>
      <c r="C10" s="122" t="s">
        <v>58</v>
      </c>
      <c r="D10" s="72">
        <v>6</v>
      </c>
      <c r="E10" s="110">
        <v>0</v>
      </c>
      <c r="F10" s="73">
        <v>6</v>
      </c>
      <c r="G10" s="72">
        <v>4</v>
      </c>
      <c r="H10" s="110">
        <v>1</v>
      </c>
      <c r="I10" s="74">
        <v>6</v>
      </c>
      <c r="J10" s="72">
        <v>9</v>
      </c>
      <c r="K10" s="111">
        <v>1</v>
      </c>
      <c r="L10" s="74">
        <v>6.5</v>
      </c>
      <c r="M10" s="72">
        <v>1</v>
      </c>
      <c r="N10" s="75">
        <v>0</v>
      </c>
      <c r="O10" s="73">
        <v>7.5</v>
      </c>
      <c r="P10" s="82">
        <f t="shared" si="0"/>
        <v>2</v>
      </c>
      <c r="Q10" s="92">
        <f t="shared" si="0"/>
        <v>26</v>
      </c>
      <c r="R10" s="86">
        <v>8</v>
      </c>
      <c r="S10" s="76"/>
    </row>
    <row r="11" spans="1:19" ht="35.4" customHeight="1" x14ac:dyDescent="0.3">
      <c r="A11" s="145">
        <v>7</v>
      </c>
      <c r="B11" s="123" t="s">
        <v>60</v>
      </c>
      <c r="C11" s="122" t="s">
        <v>95</v>
      </c>
      <c r="D11" s="77">
        <v>1</v>
      </c>
      <c r="E11" s="110">
        <v>0</v>
      </c>
      <c r="F11" s="74">
        <v>6</v>
      </c>
      <c r="G11" s="77">
        <v>8</v>
      </c>
      <c r="H11" s="110">
        <v>0</v>
      </c>
      <c r="I11" s="74">
        <v>8</v>
      </c>
      <c r="J11" s="77">
        <v>2</v>
      </c>
      <c r="K11" s="112">
        <v>2</v>
      </c>
      <c r="L11" s="113">
        <v>4</v>
      </c>
      <c r="M11" s="77">
        <v>9</v>
      </c>
      <c r="N11" s="78">
        <v>1</v>
      </c>
      <c r="O11" s="84">
        <v>3.5</v>
      </c>
      <c r="P11" s="82">
        <f t="shared" si="0"/>
        <v>3</v>
      </c>
      <c r="Q11" s="92">
        <f t="shared" si="0"/>
        <v>21.5</v>
      </c>
      <c r="R11" s="87">
        <v>6</v>
      </c>
      <c r="S11" s="79"/>
    </row>
    <row r="12" spans="1:19" ht="35.1" customHeight="1" x14ac:dyDescent="0.3">
      <c r="A12" s="146">
        <v>8</v>
      </c>
      <c r="B12" s="122" t="s">
        <v>64</v>
      </c>
      <c r="C12" s="123" t="s">
        <v>96</v>
      </c>
      <c r="D12" s="72">
        <v>8</v>
      </c>
      <c r="E12" s="115">
        <v>1</v>
      </c>
      <c r="F12" s="74">
        <v>2</v>
      </c>
      <c r="G12" s="72">
        <v>3</v>
      </c>
      <c r="H12" s="115">
        <v>2</v>
      </c>
      <c r="I12" s="74">
        <v>3.5</v>
      </c>
      <c r="J12" s="72">
        <v>5</v>
      </c>
      <c r="K12" s="115">
        <v>3</v>
      </c>
      <c r="L12" s="74">
        <v>2</v>
      </c>
      <c r="M12" s="72">
        <v>4</v>
      </c>
      <c r="N12" s="119">
        <v>1</v>
      </c>
      <c r="O12" s="74">
        <v>3.5</v>
      </c>
      <c r="P12" s="82">
        <f t="shared" si="0"/>
        <v>7</v>
      </c>
      <c r="Q12" s="92">
        <f t="shared" si="0"/>
        <v>11</v>
      </c>
      <c r="R12" s="86">
        <v>1</v>
      </c>
      <c r="S12" s="76"/>
    </row>
    <row r="13" spans="1:19" ht="33.6" customHeight="1" thickBot="1" x14ac:dyDescent="0.35">
      <c r="A13" s="147">
        <v>9</v>
      </c>
      <c r="B13" s="124" t="s">
        <v>68</v>
      </c>
      <c r="C13" s="124" t="s">
        <v>70</v>
      </c>
      <c r="D13" s="117">
        <v>7</v>
      </c>
      <c r="E13" s="118">
        <v>0</v>
      </c>
      <c r="F13" s="80">
        <v>6</v>
      </c>
      <c r="G13" s="117">
        <v>1</v>
      </c>
      <c r="H13" s="118">
        <v>4</v>
      </c>
      <c r="I13" s="80">
        <v>1</v>
      </c>
      <c r="J13" s="117">
        <v>4</v>
      </c>
      <c r="K13" s="118">
        <v>4</v>
      </c>
      <c r="L13" s="80">
        <v>1</v>
      </c>
      <c r="M13" s="117">
        <v>8</v>
      </c>
      <c r="N13" s="120">
        <v>0</v>
      </c>
      <c r="O13" s="80">
        <v>7.5</v>
      </c>
      <c r="P13" s="93">
        <f t="shared" si="0"/>
        <v>8</v>
      </c>
      <c r="Q13" s="94">
        <f t="shared" si="0"/>
        <v>15.5</v>
      </c>
      <c r="R13" s="88">
        <v>3</v>
      </c>
      <c r="S13" s="8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11</vt:i4>
      </vt:variant>
    </vt:vector>
  </HeadingPairs>
  <TitlesOfParts>
    <vt:vector size="11" baseType="lpstr">
      <vt:lpstr>SO - A</vt:lpstr>
      <vt:lpstr>SO - B</vt:lpstr>
      <vt:lpstr>SO - C</vt:lpstr>
      <vt:lpstr>SO - D</vt:lpstr>
      <vt:lpstr>SO spolu</vt:lpstr>
      <vt:lpstr>NE - A</vt:lpstr>
      <vt:lpstr>NE - B</vt:lpstr>
      <vt:lpstr>NE - C</vt:lpstr>
      <vt:lpstr>NE - D</vt:lpstr>
      <vt:lpstr>NE SPOLU</vt:lpstr>
      <vt:lpstr>CELKOM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Palino Kubiš</cp:lastModifiedBy>
  <cp:lastPrinted>2021-07-15T10:01:52Z</cp:lastPrinted>
  <dcterms:created xsi:type="dcterms:W3CDTF">2020-06-22T16:21:48Z</dcterms:created>
  <dcterms:modified xsi:type="dcterms:W3CDTF">2023-06-18T17:25:26Z</dcterms:modified>
</cp:coreProperties>
</file>