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Ryby\Výsledky 2022\Prívlač\MSJPr22\"/>
    </mc:Choice>
  </mc:AlternateContent>
  <xr:revisionPtr revIDLastSave="0" documentId="13_ncr:1_{4DF7D016-C2A5-414A-B157-6FF747114DAA}" xr6:coauthVersionLast="47" xr6:coauthVersionMax="47" xr10:uidLastSave="{00000000-0000-0000-0000-000000000000}"/>
  <bookViews>
    <workbookView xWindow="-108" yWindow="-108" windowWidth="23256" windowHeight="12576" activeTab="2" xr2:uid="{00000000-000D-0000-FFFF-FFFF00000000}"/>
  </bookViews>
  <sheets>
    <sheet name="M SR  Kategoria U 15" sheetId="28" r:id="rId1"/>
    <sheet name="MSR kat. U 20" sheetId="6" r:id="rId2"/>
    <sheet name="M SR kat. U25" sheetId="29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T55" i="28" l="1"/>
  <c r="N34" i="6"/>
  <c r="N35" i="6"/>
  <c r="N36" i="6"/>
  <c r="N37" i="6"/>
  <c r="N38" i="6"/>
  <c r="N39" i="6"/>
  <c r="N40" i="6"/>
  <c r="R48" i="29"/>
  <c r="O48" i="29"/>
  <c r="N48" i="29"/>
  <c r="R47" i="29"/>
  <c r="O47" i="29"/>
  <c r="N47" i="29"/>
  <c r="R46" i="29"/>
  <c r="O46" i="29"/>
  <c r="N46" i="29"/>
  <c r="R45" i="29"/>
  <c r="O45" i="29"/>
  <c r="N45" i="29"/>
  <c r="R44" i="29"/>
  <c r="O44" i="29"/>
  <c r="N44" i="29"/>
  <c r="R43" i="29"/>
  <c r="O43" i="29"/>
  <c r="N43" i="29"/>
  <c r="R42" i="29"/>
  <c r="O42" i="29"/>
  <c r="N42" i="29"/>
  <c r="R41" i="29"/>
  <c r="O41" i="29"/>
  <c r="N41" i="29"/>
  <c r="R40" i="29"/>
  <c r="O40" i="29"/>
  <c r="N40" i="29"/>
  <c r="R39" i="29"/>
  <c r="O39" i="29"/>
  <c r="N39" i="29"/>
  <c r="R38" i="29"/>
  <c r="O38" i="29"/>
  <c r="N38" i="29"/>
  <c r="R37" i="29"/>
  <c r="O37" i="29"/>
  <c r="N37" i="29"/>
  <c r="R36" i="29"/>
  <c r="O36" i="29"/>
  <c r="N36" i="29"/>
  <c r="R35" i="29"/>
  <c r="O35" i="29"/>
  <c r="N35" i="29"/>
  <c r="R34" i="29"/>
  <c r="O34" i="29"/>
  <c r="N34" i="29"/>
  <c r="R33" i="29"/>
  <c r="O33" i="29"/>
  <c r="N33" i="29"/>
  <c r="O26" i="29"/>
  <c r="N26" i="29"/>
  <c r="O25" i="29"/>
  <c r="N25" i="29"/>
  <c r="O24" i="29"/>
  <c r="N24" i="29"/>
  <c r="O23" i="29"/>
  <c r="N23" i="29"/>
  <c r="O21" i="29"/>
  <c r="N21" i="29"/>
  <c r="O20" i="29"/>
  <c r="N20" i="29"/>
  <c r="T47" i="29" s="1"/>
  <c r="O19" i="29"/>
  <c r="N19" i="29"/>
  <c r="O18" i="29"/>
  <c r="S45" i="29" s="1"/>
  <c r="N18" i="29"/>
  <c r="T45" i="29" s="1"/>
  <c r="O17" i="29"/>
  <c r="S44" i="29" s="1"/>
  <c r="N17" i="29"/>
  <c r="T44" i="29" s="1"/>
  <c r="O16" i="29"/>
  <c r="N16" i="29"/>
  <c r="O15" i="29"/>
  <c r="S42" i="29" s="1"/>
  <c r="N15" i="29"/>
  <c r="O14" i="29"/>
  <c r="N14" i="29"/>
  <c r="O13" i="29"/>
  <c r="N13" i="29"/>
  <c r="O12" i="29"/>
  <c r="N12" i="29"/>
  <c r="O11" i="29"/>
  <c r="N11" i="29"/>
  <c r="O10" i="29"/>
  <c r="N10" i="29"/>
  <c r="O9" i="29"/>
  <c r="N9" i="29"/>
  <c r="O8" i="29"/>
  <c r="N8" i="29"/>
  <c r="O7" i="29"/>
  <c r="N7" i="29"/>
  <c r="O6" i="29"/>
  <c r="N6" i="29"/>
  <c r="S37" i="29" l="1"/>
  <c r="S36" i="29"/>
  <c r="S33" i="29"/>
  <c r="S41" i="29"/>
  <c r="S34" i="29"/>
  <c r="T33" i="29"/>
  <c r="T37" i="29"/>
  <c r="T36" i="29"/>
  <c r="T41" i="29"/>
  <c r="S46" i="29"/>
  <c r="S38" i="29"/>
  <c r="T39" i="29"/>
  <c r="S40" i="29"/>
  <c r="T35" i="29"/>
  <c r="T43" i="29"/>
  <c r="S48" i="29"/>
  <c r="T34" i="29"/>
  <c r="T38" i="29"/>
  <c r="T42" i="29"/>
  <c r="T46" i="29"/>
  <c r="S39" i="29"/>
  <c r="S43" i="29"/>
  <c r="S47" i="29"/>
  <c r="S35" i="29"/>
  <c r="T48" i="29"/>
  <c r="T40" i="29"/>
  <c r="M59" i="28"/>
  <c r="M66" i="28" s="1"/>
  <c r="J66" i="28"/>
  <c r="H66" i="28"/>
  <c r="F66" i="28"/>
  <c r="K59" i="28"/>
  <c r="K66" i="28" s="1"/>
  <c r="I66" i="28"/>
  <c r="G66" i="28"/>
  <c r="R48" i="6" l="1"/>
  <c r="O39" i="6"/>
  <c r="R47" i="6"/>
  <c r="O48" i="6"/>
  <c r="N48" i="6"/>
  <c r="R46" i="6"/>
  <c r="O47" i="6"/>
  <c r="N47" i="6"/>
  <c r="R45" i="6"/>
  <c r="O46" i="6"/>
  <c r="N46" i="6"/>
  <c r="R44" i="6"/>
  <c r="O45" i="6"/>
  <c r="N45" i="6"/>
  <c r="R43" i="6"/>
  <c r="O44" i="6"/>
  <c r="N44" i="6"/>
  <c r="R42" i="6"/>
  <c r="O43" i="6"/>
  <c r="N43" i="6"/>
  <c r="R41" i="6"/>
  <c r="O42" i="6"/>
  <c r="N42" i="6"/>
  <c r="R40" i="6"/>
  <c r="O41" i="6"/>
  <c r="N41" i="6"/>
  <c r="R39" i="6"/>
  <c r="O40" i="6"/>
  <c r="R38" i="6"/>
  <c r="O38" i="6"/>
  <c r="R37" i="6"/>
  <c r="O37" i="6"/>
  <c r="R36" i="6"/>
  <c r="O36" i="6"/>
  <c r="R35" i="6"/>
  <c r="O35" i="6"/>
  <c r="R34" i="6"/>
  <c r="O34" i="6"/>
  <c r="R33" i="6"/>
  <c r="O33" i="6"/>
  <c r="N33" i="6"/>
  <c r="O26" i="6"/>
  <c r="N26" i="6"/>
  <c r="O25" i="6"/>
  <c r="N25" i="6"/>
  <c r="O24" i="6"/>
  <c r="N24" i="6"/>
  <c r="O23" i="6"/>
  <c r="N23" i="6"/>
  <c r="O12" i="6"/>
  <c r="N12" i="6"/>
  <c r="O21" i="6"/>
  <c r="N21" i="6"/>
  <c r="O20" i="6"/>
  <c r="N20" i="6"/>
  <c r="O19" i="6"/>
  <c r="N19" i="6"/>
  <c r="O18" i="6"/>
  <c r="N18" i="6"/>
  <c r="O17" i="6"/>
  <c r="N17" i="6"/>
  <c r="O16" i="6"/>
  <c r="N16" i="6"/>
  <c r="O15" i="6"/>
  <c r="N15" i="6"/>
  <c r="O14" i="6"/>
  <c r="N14" i="6"/>
  <c r="O13" i="6"/>
  <c r="N13" i="6"/>
  <c r="O11" i="6"/>
  <c r="N11" i="6"/>
  <c r="O10" i="6"/>
  <c r="N10" i="6"/>
  <c r="O9" i="6"/>
  <c r="N9" i="6"/>
  <c r="O8" i="6"/>
  <c r="N8" i="6"/>
  <c r="O7" i="6"/>
  <c r="N7" i="6"/>
  <c r="O6" i="6"/>
  <c r="N6" i="6"/>
  <c r="T35" i="6" l="1"/>
  <c r="S35" i="6"/>
  <c r="T39" i="6"/>
  <c r="S43" i="6"/>
  <c r="S47" i="6"/>
  <c r="T47" i="6"/>
  <c r="T45" i="6"/>
  <c r="S38" i="6"/>
  <c r="S42" i="6"/>
  <c r="S46" i="6"/>
  <c r="T37" i="6"/>
  <c r="T41" i="6"/>
  <c r="S39" i="6"/>
  <c r="S36" i="6"/>
  <c r="S44" i="6"/>
  <c r="S48" i="6"/>
  <c r="S41" i="6"/>
  <c r="S34" i="6"/>
  <c r="T33" i="6"/>
  <c r="T43" i="6"/>
  <c r="T36" i="6"/>
  <c r="T46" i="6"/>
  <c r="S33" i="6"/>
  <c r="S37" i="6"/>
  <c r="S45" i="6"/>
  <c r="T34" i="6"/>
  <c r="T40" i="6"/>
  <c r="T38" i="6"/>
  <c r="T44" i="6"/>
  <c r="S40" i="6"/>
  <c r="T42" i="6"/>
  <c r="T48" i="6"/>
  <c r="R65" i="28"/>
  <c r="R64" i="28"/>
  <c r="R63" i="28"/>
  <c r="R62" i="28"/>
  <c r="R61" i="28"/>
  <c r="R60" i="28"/>
  <c r="R59" i="28"/>
  <c r="R58" i="28"/>
  <c r="R57" i="28"/>
  <c r="R56" i="28"/>
  <c r="R55" i="28"/>
  <c r="R54" i="28"/>
  <c r="R53" i="28"/>
  <c r="R52" i="28"/>
  <c r="R51" i="28"/>
  <c r="R50" i="28"/>
  <c r="R49" i="28"/>
  <c r="O26" i="28"/>
  <c r="N26" i="28"/>
  <c r="O25" i="28"/>
  <c r="N25" i="28"/>
  <c r="O24" i="28"/>
  <c r="N24" i="28"/>
  <c r="O23" i="28"/>
  <c r="N23" i="28"/>
  <c r="O22" i="28"/>
  <c r="S65" i="28" s="1"/>
  <c r="N22" i="28"/>
  <c r="T65" i="28" s="1"/>
  <c r="O21" i="28"/>
  <c r="N21" i="28"/>
  <c r="O20" i="28"/>
  <c r="N20" i="28"/>
  <c r="O19" i="28"/>
  <c r="N19" i="28"/>
  <c r="O18" i="28"/>
  <c r="N18" i="28"/>
  <c r="O17" i="28"/>
  <c r="N17" i="28"/>
  <c r="O16" i="28"/>
  <c r="N16" i="28"/>
  <c r="O15" i="28"/>
  <c r="N15" i="28"/>
  <c r="O14" i="28"/>
  <c r="N14" i="28"/>
  <c r="O13" i="28"/>
  <c r="N13" i="28"/>
  <c r="O12" i="28"/>
  <c r="N12" i="28"/>
  <c r="O11" i="28"/>
  <c r="N11" i="28"/>
  <c r="O10" i="28"/>
  <c r="N10" i="28"/>
  <c r="O9" i="28"/>
  <c r="N9" i="28"/>
  <c r="O8" i="28"/>
  <c r="N8" i="28"/>
  <c r="O7" i="28"/>
  <c r="N7" i="28"/>
  <c r="O64" i="28"/>
  <c r="N64" i="28"/>
  <c r="O63" i="28"/>
  <c r="N63" i="28"/>
  <c r="O62" i="28"/>
  <c r="N62" i="28"/>
  <c r="O61" i="28"/>
  <c r="N61" i="28"/>
  <c r="O60" i="28"/>
  <c r="N60" i="28"/>
  <c r="O59" i="28"/>
  <c r="N59" i="28"/>
  <c r="O58" i="28"/>
  <c r="N58" i="28"/>
  <c r="O57" i="28"/>
  <c r="N57" i="28"/>
  <c r="O56" i="28"/>
  <c r="N56" i="28"/>
  <c r="O55" i="28"/>
  <c r="N55" i="28"/>
  <c r="O54" i="28"/>
  <c r="N54" i="28"/>
  <c r="O53" i="28"/>
  <c r="N53" i="28"/>
  <c r="O52" i="28"/>
  <c r="N52" i="28"/>
  <c r="O51" i="28"/>
  <c r="N51" i="28"/>
  <c r="O50" i="28"/>
  <c r="N50" i="28"/>
  <c r="O49" i="28"/>
  <c r="N49" i="28"/>
  <c r="O6" i="28"/>
  <c r="N6" i="28"/>
  <c r="S61" i="28" l="1"/>
  <c r="T49" i="28"/>
  <c r="S49" i="28"/>
  <c r="S53" i="28"/>
  <c r="S57" i="28"/>
  <c r="T60" i="28"/>
  <c r="T62" i="28"/>
  <c r="T64" i="28"/>
  <c r="S60" i="28"/>
  <c r="S62" i="28"/>
  <c r="S64" i="28"/>
  <c r="T59" i="28"/>
  <c r="T61" i="28"/>
  <c r="T63" i="28"/>
  <c r="S59" i="28"/>
  <c r="S63" i="28"/>
  <c r="T58" i="28"/>
  <c r="S58" i="28"/>
  <c r="S56" i="28"/>
  <c r="T56" i="28"/>
  <c r="T57" i="28"/>
  <c r="S55" i="28"/>
  <c r="S54" i="28"/>
  <c r="T54" i="28"/>
  <c r="T53" i="28"/>
  <c r="S52" i="28"/>
  <c r="T52" i="28"/>
  <c r="S51" i="28"/>
  <c r="T51" i="28"/>
  <c r="S50" i="28"/>
  <c r="T50" i="28"/>
  <c r="O42" i="28"/>
  <c r="N42" i="28"/>
  <c r="O41" i="28"/>
  <c r="N41" i="28"/>
  <c r="N38" i="28" l="1"/>
  <c r="N39" i="28"/>
  <c r="N40" i="28"/>
  <c r="N43" i="28"/>
  <c r="O38" i="28"/>
  <c r="O39" i="28"/>
  <c r="O40" i="28"/>
  <c r="O43" i="28"/>
</calcChain>
</file>

<file path=xl/sharedStrings.xml><?xml version="1.0" encoding="utf-8"?>
<sst xmlns="http://schemas.openxmlformats.org/spreadsheetml/2006/main" count="340" uniqueCount="83">
  <si>
    <t>1.</t>
  </si>
  <si>
    <t>8.</t>
  </si>
  <si>
    <t>9.</t>
  </si>
  <si>
    <t>10.</t>
  </si>
  <si>
    <t>11.</t>
  </si>
  <si>
    <t>12.</t>
  </si>
  <si>
    <t>13.</t>
  </si>
  <si>
    <t>Spolu</t>
  </si>
  <si>
    <t>rýb</t>
  </si>
  <si>
    <t>Počet</t>
  </si>
  <si>
    <t>Umiest-nenie</t>
  </si>
  <si>
    <t>PORADIE</t>
  </si>
  <si>
    <t>Umie-</t>
  </si>
  <si>
    <t>stne-</t>
  </si>
  <si>
    <t>nie</t>
  </si>
  <si>
    <t xml:space="preserve">Čísla </t>
  </si>
  <si>
    <t>Priezvisko a meno   SEKTOR  A</t>
  </si>
  <si>
    <t>PRETEKY</t>
  </si>
  <si>
    <t>1.kolo</t>
  </si>
  <si>
    <t>2 Kolo</t>
  </si>
  <si>
    <t>3.kolo</t>
  </si>
  <si>
    <t>4. kolo</t>
  </si>
  <si>
    <t>Súčet</t>
  </si>
  <si>
    <t>poradia</t>
  </si>
  <si>
    <t>umiestn.</t>
  </si>
  <si>
    <t>8 kôl</t>
  </si>
  <si>
    <t>všetkých</t>
  </si>
  <si>
    <t>Konečné</t>
  </si>
  <si>
    <t>poradie</t>
  </si>
  <si>
    <t>SO +  NE</t>
  </si>
  <si>
    <t>CELKOVÉ VÝSLEDKY</t>
  </si>
  <si>
    <t>MsO - MO SRZ</t>
  </si>
  <si>
    <t>MsO - MO</t>
  </si>
  <si>
    <t>SRZ</t>
  </si>
  <si>
    <t>MM SR LRU Prívlač  2022   Kategoria U 15,    Sobota 2.7.2022</t>
  </si>
  <si>
    <t>MM SR LRU Prívlač  2022   Kategoria U 15,    Nedeľa  3.7.2022</t>
  </si>
  <si>
    <t>MM SR LRU Prívlač  2022   Kategoria U 20,    Sobota 2.7.2022</t>
  </si>
  <si>
    <t>MM SR LRU Prívlač  2022   Kategoria U 20,    Nedeľa  3.7.2022</t>
  </si>
  <si>
    <t>MM SR LRU Prívlač  2022   Kategoria U 25,    Sobota 2.7.2022</t>
  </si>
  <si>
    <t>MM SR LRU Prívlač  2022   Kategoria U 25,    Nedeľa  3.7.2022</t>
  </si>
  <si>
    <t>Priezvisko a meno   SEKTOR  C</t>
  </si>
  <si>
    <t>Priezvisko a meno   SEKTOR  B</t>
  </si>
  <si>
    <t>Baša Dávid</t>
  </si>
  <si>
    <t>Bajánek Marek</t>
  </si>
  <si>
    <t>Benedik Samuel</t>
  </si>
  <si>
    <t>Mach Mathias</t>
  </si>
  <si>
    <t>Stefanovič Christian</t>
  </si>
  <si>
    <t>Šalát Dominik</t>
  </si>
  <si>
    <t>Šikulaj Rastislav</t>
  </si>
  <si>
    <t>Záhorie</t>
  </si>
  <si>
    <t>Podbrezová</t>
  </si>
  <si>
    <t>Zvolen</t>
  </si>
  <si>
    <t>Augustín Matej</t>
  </si>
  <si>
    <t>Barabas Martin</t>
  </si>
  <si>
    <t>Greňo Peter</t>
  </si>
  <si>
    <t>Haviar Kristián</t>
  </si>
  <si>
    <t>Líšková Lenka</t>
  </si>
  <si>
    <t>Majcher Denis</t>
  </si>
  <si>
    <t>Marček Milan</t>
  </si>
  <si>
    <t>Vitásek Samuel</t>
  </si>
  <si>
    <t>Vrbové</t>
  </si>
  <si>
    <t>Banská Bystrica</t>
  </si>
  <si>
    <t>Ružomberok</t>
  </si>
  <si>
    <t>Kys.Nové Mesto</t>
  </si>
  <si>
    <t>Liptovský Hrádok</t>
  </si>
  <si>
    <t>Liptovský Mikuláš</t>
  </si>
  <si>
    <t>Kys. Nové Mesto</t>
  </si>
  <si>
    <t>Kolík Filip</t>
  </si>
  <si>
    <t>Kováč Viktor</t>
  </si>
  <si>
    <t>Kšiňan Jakub</t>
  </si>
  <si>
    <t>Lencses Patrik</t>
  </si>
  <si>
    <t>Mihalda Filip</t>
  </si>
  <si>
    <t>Predná Soňa</t>
  </si>
  <si>
    <t>Predný Patrik</t>
  </si>
  <si>
    <t>Šagát Andrej</t>
  </si>
  <si>
    <t>Vaňo Matúš</t>
  </si>
  <si>
    <t>Žilina</t>
  </si>
  <si>
    <t>Šaľa</t>
  </si>
  <si>
    <t>Hl, rozhodca:</t>
  </si>
  <si>
    <t>Garant:</t>
  </si>
  <si>
    <t>Riaditeľ</t>
  </si>
  <si>
    <t>Hl.rozhodca:</t>
  </si>
  <si>
    <t>Riaditeľ: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</si>
</sst>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6" x14ac:knownFonts="1">
    <font>
      <sz val="11"/>
      <color theme="1"/>
      <name val="Times New Roman"/>
      <family val="2"/>
      <charset val="238"/>
    </font>
    <font>
      <sz val="10"/>
      <name val="Arial"/>
      <family val="2"/>
      <charset val="238"/>
    </font>
    <font>
      <b/>
      <sz val="14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1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sz val="12"/>
      <name val="Times New Roman"/>
      <family val="1"/>
      <charset val="238"/>
    </font>
    <font>
      <sz val="12"/>
      <color indexed="56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4"/>
      <color indexed="8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5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36">
    <xf numFmtId="0" fontId="0" fillId="0" borderId="0" xfId="0"/>
    <xf numFmtId="0" fontId="3" fillId="0" borderId="1" xfId="5" applyFont="1" applyFill="1" applyBorder="1" applyAlignment="1">
      <alignment horizontal="center" vertical="center" wrapText="1"/>
    </xf>
    <xf numFmtId="0" fontId="3" fillId="0" borderId="2" xfId="5" applyFont="1" applyFill="1" applyBorder="1" applyAlignment="1">
      <alignment horizontal="center" vertical="center" wrapText="1"/>
    </xf>
    <xf numFmtId="0" fontId="3" fillId="0" borderId="3" xfId="5" applyFont="1" applyFill="1" applyBorder="1" applyAlignment="1">
      <alignment horizontal="center" vertical="center" wrapText="1"/>
    </xf>
    <xf numFmtId="0" fontId="8" fillId="2" borderId="6" xfId="0" applyFont="1" applyFill="1" applyBorder="1"/>
    <xf numFmtId="0" fontId="9" fillId="0" borderId="8" xfId="0" applyFont="1" applyBorder="1" applyAlignment="1">
      <alignment horizontal="center" vertical="center"/>
    </xf>
    <xf numFmtId="0" fontId="3" fillId="0" borderId="9" xfId="5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left"/>
    </xf>
    <xf numFmtId="164" fontId="5" fillId="0" borderId="0" xfId="5" applyNumberFormat="1" applyFont="1" applyFill="1" applyBorder="1" applyAlignment="1">
      <alignment horizontal="center" vertical="center"/>
    </xf>
    <xf numFmtId="164" fontId="5" fillId="0" borderId="0" xfId="5" applyNumberFormat="1" applyFont="1" applyFill="1" applyBorder="1" applyAlignment="1">
      <alignment horizontal="center" vertical="center" wrapText="1"/>
    </xf>
    <xf numFmtId="1" fontId="4" fillId="0" borderId="0" xfId="0" applyNumberFormat="1" applyFont="1" applyFill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7" fillId="0" borderId="15" xfId="0" applyFont="1" applyFill="1" applyBorder="1" applyAlignment="1">
      <alignment horizontal="left"/>
    </xf>
    <xf numFmtId="0" fontId="6" fillId="0" borderId="16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1" fontId="10" fillId="0" borderId="11" xfId="0" applyNumberFormat="1" applyFont="1" applyFill="1" applyBorder="1" applyAlignment="1">
      <alignment horizontal="center" vertical="center"/>
    </xf>
    <xf numFmtId="1" fontId="10" fillId="0" borderId="10" xfId="0" applyNumberFormat="1" applyFont="1" applyFill="1" applyBorder="1" applyAlignment="1">
      <alignment horizontal="center" vertical="center"/>
    </xf>
    <xf numFmtId="1" fontId="10" fillId="0" borderId="13" xfId="0" applyNumberFormat="1" applyFont="1" applyFill="1" applyBorder="1" applyAlignment="1">
      <alignment horizontal="center" vertical="center"/>
    </xf>
    <xf numFmtId="1" fontId="3" fillId="0" borderId="18" xfId="5" applyNumberFormat="1" applyFont="1" applyFill="1" applyBorder="1" applyAlignment="1">
      <alignment horizontal="center" vertical="center" wrapText="1"/>
    </xf>
    <xf numFmtId="164" fontId="3" fillId="0" borderId="19" xfId="5" applyNumberFormat="1" applyFont="1" applyFill="1" applyBorder="1" applyAlignment="1">
      <alignment horizontal="center" vertical="center" wrapText="1"/>
    </xf>
    <xf numFmtId="1" fontId="3" fillId="0" borderId="20" xfId="5" applyNumberFormat="1" applyFont="1" applyFill="1" applyBorder="1" applyAlignment="1">
      <alignment horizontal="center" vertical="center" wrapText="1"/>
    </xf>
    <xf numFmtId="164" fontId="3" fillId="0" borderId="20" xfId="5" applyNumberFormat="1" applyFont="1" applyFill="1" applyBorder="1" applyAlignment="1">
      <alignment horizontal="center" vertical="center" wrapText="1"/>
    </xf>
    <xf numFmtId="1" fontId="3" fillId="0" borderId="21" xfId="5" applyNumberFormat="1" applyFont="1" applyFill="1" applyBorder="1" applyAlignment="1">
      <alignment horizontal="center" vertical="center"/>
    </xf>
    <xf numFmtId="164" fontId="3" fillId="0" borderId="22" xfId="5" applyNumberFormat="1" applyFont="1" applyFill="1" applyBorder="1" applyAlignment="1">
      <alignment horizontal="center" vertical="center" wrapText="1"/>
    </xf>
    <xf numFmtId="1" fontId="3" fillId="0" borderId="23" xfId="5" applyNumberFormat="1" applyFont="1" applyFill="1" applyBorder="1" applyAlignment="1">
      <alignment horizontal="center" vertical="center" wrapText="1"/>
    </xf>
    <xf numFmtId="164" fontId="3" fillId="0" borderId="24" xfId="5" applyNumberFormat="1" applyFont="1" applyFill="1" applyBorder="1" applyAlignment="1">
      <alignment horizontal="center" vertical="center" wrapText="1"/>
    </xf>
    <xf numFmtId="164" fontId="3" fillId="0" borderId="25" xfId="5" applyNumberFormat="1" applyFont="1" applyFill="1" applyBorder="1" applyAlignment="1">
      <alignment horizontal="center" vertical="center" wrapText="1"/>
    </xf>
    <xf numFmtId="1" fontId="3" fillId="0" borderId="26" xfId="5" applyNumberFormat="1" applyFont="1" applyFill="1" applyBorder="1" applyAlignment="1">
      <alignment horizontal="center" vertical="center"/>
    </xf>
    <xf numFmtId="164" fontId="3" fillId="0" borderId="27" xfId="5" applyNumberFormat="1" applyFont="1" applyFill="1" applyBorder="1" applyAlignment="1">
      <alignment horizontal="center" vertical="center" wrapText="1"/>
    </xf>
    <xf numFmtId="1" fontId="3" fillId="0" borderId="28" xfId="5" applyNumberFormat="1" applyFont="1" applyFill="1" applyBorder="1" applyAlignment="1">
      <alignment horizontal="center" vertical="center" wrapText="1"/>
    </xf>
    <xf numFmtId="164" fontId="3" fillId="0" borderId="29" xfId="5" applyNumberFormat="1" applyFont="1" applyFill="1" applyBorder="1" applyAlignment="1">
      <alignment horizontal="center" vertical="center" wrapText="1"/>
    </xf>
    <xf numFmtId="164" fontId="3" fillId="0" borderId="30" xfId="5" applyNumberFormat="1" applyFont="1" applyFill="1" applyBorder="1" applyAlignment="1">
      <alignment horizontal="center" vertical="center" wrapText="1"/>
    </xf>
    <xf numFmtId="1" fontId="3" fillId="0" borderId="31" xfId="5" applyNumberFormat="1" applyFont="1" applyFill="1" applyBorder="1" applyAlignment="1">
      <alignment horizontal="center" vertical="center" wrapText="1"/>
    </xf>
    <xf numFmtId="164" fontId="3" fillId="0" borderId="31" xfId="5" applyNumberFormat="1" applyFont="1" applyFill="1" applyBorder="1" applyAlignment="1">
      <alignment horizontal="center" vertical="center" wrapText="1"/>
    </xf>
    <xf numFmtId="1" fontId="3" fillId="0" borderId="18" xfId="5" applyNumberFormat="1" applyFont="1" applyFill="1" applyBorder="1" applyAlignment="1">
      <alignment horizontal="center" vertical="center"/>
    </xf>
    <xf numFmtId="1" fontId="3" fillId="0" borderId="32" xfId="5" applyNumberFormat="1" applyFont="1" applyFill="1" applyBorder="1" applyAlignment="1">
      <alignment horizontal="center" vertical="center" wrapText="1"/>
    </xf>
    <xf numFmtId="164" fontId="3" fillId="0" borderId="33" xfId="5" applyNumberFormat="1" applyFont="1" applyFill="1" applyBorder="1" applyAlignment="1">
      <alignment horizontal="center" vertical="center" wrapText="1"/>
    </xf>
    <xf numFmtId="164" fontId="3" fillId="0" borderId="34" xfId="5" applyNumberFormat="1" applyFont="1" applyFill="1" applyBorder="1" applyAlignment="1">
      <alignment horizontal="center" vertical="center" wrapText="1"/>
    </xf>
    <xf numFmtId="164" fontId="3" fillId="0" borderId="7" xfId="5" applyNumberFormat="1" applyFont="1" applyFill="1" applyBorder="1" applyAlignment="1">
      <alignment horizontal="center" vertical="center" wrapText="1"/>
    </xf>
    <xf numFmtId="0" fontId="9" fillId="0" borderId="36" xfId="0" applyFont="1" applyBorder="1" applyAlignment="1">
      <alignment horizontal="center" vertical="center"/>
    </xf>
    <xf numFmtId="0" fontId="3" fillId="0" borderId="2" xfId="5" applyFont="1" applyFill="1" applyBorder="1" applyAlignment="1">
      <alignment horizontal="center" vertical="top" wrapText="1"/>
    </xf>
    <xf numFmtId="0" fontId="3" fillId="0" borderId="1" xfId="5" applyFont="1" applyFill="1" applyBorder="1" applyAlignment="1">
      <alignment horizontal="center" vertical="top" wrapText="1"/>
    </xf>
    <xf numFmtId="0" fontId="3" fillId="0" borderId="3" xfId="5" applyFont="1" applyFill="1" applyBorder="1" applyAlignment="1">
      <alignment horizontal="center" vertical="top" wrapText="1"/>
    </xf>
    <xf numFmtId="1" fontId="3" fillId="0" borderId="8" xfId="5" applyNumberFormat="1" applyFont="1" applyFill="1" applyBorder="1" applyAlignment="1">
      <alignment horizontal="center" vertical="center" wrapText="1"/>
    </xf>
    <xf numFmtId="164" fontId="10" fillId="0" borderId="13" xfId="0" applyNumberFormat="1" applyFont="1" applyFill="1" applyBorder="1" applyAlignment="1">
      <alignment horizontal="center" vertical="center"/>
    </xf>
    <xf numFmtId="164" fontId="10" fillId="0" borderId="10" xfId="0" applyNumberFormat="1" applyFont="1" applyFill="1" applyBorder="1" applyAlignment="1">
      <alignment horizontal="center" vertical="center"/>
    </xf>
    <xf numFmtId="0" fontId="3" fillId="0" borderId="9" xfId="5" applyFont="1" applyFill="1" applyBorder="1" applyAlignment="1">
      <alignment horizontal="center" vertical="center" wrapText="1"/>
    </xf>
    <xf numFmtId="1" fontId="3" fillId="0" borderId="45" xfId="5" applyNumberFormat="1" applyFont="1" applyFill="1" applyBorder="1" applyAlignment="1">
      <alignment horizontal="center" vertical="center" wrapText="1"/>
    </xf>
    <xf numFmtId="164" fontId="10" fillId="0" borderId="41" xfId="0" applyNumberFormat="1" applyFont="1" applyFill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8" fillId="2" borderId="51" xfId="0" applyFont="1" applyFill="1" applyBorder="1"/>
    <xf numFmtId="1" fontId="3" fillId="0" borderId="5" xfId="5" applyNumberFormat="1" applyFont="1" applyFill="1" applyBorder="1" applyAlignment="1">
      <alignment horizontal="center" vertical="center" wrapText="1"/>
    </xf>
    <xf numFmtId="1" fontId="3" fillId="0" borderId="20" xfId="5" applyNumberFormat="1" applyFont="1" applyFill="1" applyBorder="1" applyAlignment="1">
      <alignment horizontal="center" vertical="center"/>
    </xf>
    <xf numFmtId="0" fontId="11" fillId="0" borderId="10" xfId="0" applyFont="1" applyBorder="1"/>
    <xf numFmtId="0" fontId="11" fillId="0" borderId="13" xfId="0" applyFont="1" applyBorder="1"/>
    <xf numFmtId="1" fontId="3" fillId="0" borderId="52" xfId="5" applyNumberFormat="1" applyFont="1" applyFill="1" applyBorder="1" applyAlignment="1">
      <alignment horizontal="center" vertical="center"/>
    </xf>
    <xf numFmtId="1" fontId="3" fillId="0" borderId="53" xfId="5" applyNumberFormat="1" applyFont="1" applyFill="1" applyBorder="1" applyAlignment="1">
      <alignment horizontal="center" vertical="center"/>
    </xf>
    <xf numFmtId="0" fontId="11" fillId="0" borderId="11" xfId="0" applyFont="1" applyBorder="1"/>
    <xf numFmtId="164" fontId="10" fillId="0" borderId="11" xfId="0" applyNumberFormat="1" applyFont="1" applyFill="1" applyBorder="1" applyAlignment="1">
      <alignment horizontal="center" vertical="center"/>
    </xf>
    <xf numFmtId="0" fontId="3" fillId="0" borderId="0" xfId="5" applyFont="1" applyFill="1" applyBorder="1" applyAlignment="1">
      <alignment horizontal="center" vertical="center" wrapText="1"/>
    </xf>
    <xf numFmtId="1" fontId="3" fillId="0" borderId="46" xfId="5" applyNumberFormat="1" applyFont="1" applyFill="1" applyBorder="1" applyAlignment="1">
      <alignment horizontal="center" vertical="center" wrapText="1"/>
    </xf>
    <xf numFmtId="0" fontId="3" fillId="0" borderId="9" xfId="5" applyFont="1" applyFill="1" applyBorder="1" applyAlignment="1">
      <alignment horizontal="center" vertical="center" wrapText="1"/>
    </xf>
    <xf numFmtId="0" fontId="3" fillId="0" borderId="9" xfId="5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left" vertical="center"/>
    </xf>
    <xf numFmtId="1" fontId="3" fillId="0" borderId="0" xfId="5" applyNumberFormat="1" applyFont="1" applyFill="1" applyBorder="1" applyAlignment="1">
      <alignment horizontal="center" vertical="center" wrapText="1"/>
    </xf>
    <xf numFmtId="164" fontId="3" fillId="0" borderId="0" xfId="5" applyNumberFormat="1" applyFont="1" applyFill="1" applyBorder="1" applyAlignment="1">
      <alignment horizontal="center" vertical="center" wrapText="1"/>
    </xf>
    <xf numFmtId="1" fontId="10" fillId="0" borderId="0" xfId="0" applyNumberFormat="1" applyFont="1" applyFill="1" applyBorder="1" applyAlignment="1">
      <alignment horizontal="center" vertical="center"/>
    </xf>
    <xf numFmtId="1" fontId="3" fillId="0" borderId="54" xfId="5" applyNumberFormat="1" applyFont="1" applyFill="1" applyBorder="1" applyAlignment="1">
      <alignment horizontal="center" vertical="center"/>
    </xf>
    <xf numFmtId="164" fontId="3" fillId="0" borderId="55" xfId="5" applyNumberFormat="1" applyFont="1" applyFill="1" applyBorder="1" applyAlignment="1">
      <alignment horizontal="center" vertical="center" wrapText="1"/>
    </xf>
    <xf numFmtId="164" fontId="3" fillId="0" borderId="56" xfId="5" applyNumberFormat="1" applyFont="1" applyFill="1" applyBorder="1" applyAlignment="1">
      <alignment horizontal="center" vertical="center" wrapText="1"/>
    </xf>
    <xf numFmtId="164" fontId="10" fillId="0" borderId="36" xfId="0" applyNumberFormat="1" applyFont="1" applyFill="1" applyBorder="1" applyAlignment="1">
      <alignment horizontal="center" vertical="center"/>
    </xf>
    <xf numFmtId="1" fontId="3" fillId="0" borderId="47" xfId="5" applyNumberFormat="1" applyFont="1" applyFill="1" applyBorder="1" applyAlignment="1">
      <alignment horizontal="center" vertical="center" wrapText="1"/>
    </xf>
    <xf numFmtId="1" fontId="3" fillId="0" borderId="48" xfId="5" applyNumberFormat="1" applyFont="1" applyFill="1" applyBorder="1" applyAlignment="1">
      <alignment horizontal="center" vertical="center" wrapText="1"/>
    </xf>
    <xf numFmtId="1" fontId="3" fillId="0" borderId="49" xfId="5" applyNumberFormat="1" applyFont="1" applyFill="1" applyBorder="1" applyAlignment="1">
      <alignment horizontal="center" vertical="center" wrapText="1"/>
    </xf>
    <xf numFmtId="1" fontId="3" fillId="0" borderId="8" xfId="5" applyNumberFormat="1" applyFont="1" applyFill="1" applyBorder="1" applyAlignment="1">
      <alignment horizontal="center" vertical="center"/>
    </xf>
    <xf numFmtId="0" fontId="3" fillId="0" borderId="50" xfId="5" applyFont="1" applyFill="1" applyBorder="1" applyAlignment="1">
      <alignment horizontal="center" vertical="center" wrapText="1"/>
    </xf>
    <xf numFmtId="0" fontId="9" fillId="0" borderId="58" xfId="0" applyFont="1" applyBorder="1" applyAlignment="1">
      <alignment horizontal="center" vertical="center"/>
    </xf>
    <xf numFmtId="0" fontId="9" fillId="0" borderId="59" xfId="0" applyFont="1" applyBorder="1" applyAlignment="1">
      <alignment horizontal="center" vertical="center"/>
    </xf>
    <xf numFmtId="0" fontId="9" fillId="0" borderId="60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9" fillId="0" borderId="61" xfId="0" applyFont="1" applyBorder="1" applyAlignment="1">
      <alignment horizontal="center" vertical="center"/>
    </xf>
    <xf numFmtId="0" fontId="9" fillId="0" borderId="62" xfId="0" applyFont="1" applyBorder="1" applyAlignment="1">
      <alignment horizontal="center" vertical="center"/>
    </xf>
    <xf numFmtId="0" fontId="7" fillId="0" borderId="63" xfId="0" applyFont="1" applyFill="1" applyBorder="1" applyAlignment="1">
      <alignment horizontal="left" vertical="center"/>
    </xf>
    <xf numFmtId="0" fontId="7" fillId="0" borderId="63" xfId="0" applyFont="1" applyBorder="1" applyAlignment="1">
      <alignment horizontal="left" vertical="center"/>
    </xf>
    <xf numFmtId="0" fontId="9" fillId="0" borderId="16" xfId="0" applyFont="1" applyBorder="1" applyAlignment="1">
      <alignment horizontal="center" vertical="center"/>
    </xf>
    <xf numFmtId="0" fontId="0" fillId="0" borderId="44" xfId="0" applyBorder="1"/>
    <xf numFmtId="0" fontId="0" fillId="0" borderId="25" xfId="0" applyBorder="1"/>
    <xf numFmtId="0" fontId="0" fillId="0" borderId="0" xfId="0" applyAlignment="1">
      <alignment horizontal="center"/>
    </xf>
    <xf numFmtId="0" fontId="0" fillId="0" borderId="35" xfId="0" applyBorder="1" applyAlignment="1">
      <alignment horizontal="center"/>
    </xf>
    <xf numFmtId="164" fontId="12" fillId="0" borderId="42" xfId="0" applyNumberFormat="1" applyFont="1" applyBorder="1" applyAlignment="1">
      <alignment horizontal="center"/>
    </xf>
    <xf numFmtId="1" fontId="12" fillId="0" borderId="43" xfId="0" applyNumberFormat="1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3" fillId="0" borderId="0" xfId="0" applyFont="1" applyBorder="1"/>
    <xf numFmtId="0" fontId="0" fillId="0" borderId="42" xfId="0" applyBorder="1" applyAlignment="1">
      <alignment horizontal="center"/>
    </xf>
    <xf numFmtId="0" fontId="0" fillId="0" borderId="43" xfId="0" applyBorder="1" applyAlignment="1">
      <alignment horizontal="center"/>
    </xf>
    <xf numFmtId="0" fontId="0" fillId="0" borderId="8" xfId="0" applyBorder="1" applyAlignment="1">
      <alignment horizontal="center"/>
    </xf>
    <xf numFmtId="0" fontId="11" fillId="0" borderId="0" xfId="0" applyFont="1" applyBorder="1"/>
    <xf numFmtId="1" fontId="3" fillId="0" borderId="0" xfId="5" applyNumberFormat="1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0" fontId="7" fillId="0" borderId="11" xfId="0" applyFont="1" applyFill="1" applyBorder="1" applyAlignment="1">
      <alignment horizontal="left" vertical="center"/>
    </xf>
    <xf numFmtId="0" fontId="7" fillId="0" borderId="13" xfId="0" applyFont="1" applyBorder="1" applyAlignment="1">
      <alignment horizontal="left" vertical="center"/>
    </xf>
    <xf numFmtId="0" fontId="7" fillId="0" borderId="10" xfId="0" applyFont="1" applyFill="1" applyBorder="1" applyAlignment="1">
      <alignment horizontal="left" vertical="center"/>
    </xf>
    <xf numFmtId="0" fontId="9" fillId="0" borderId="16" xfId="0" applyFont="1" applyBorder="1" applyAlignment="1">
      <alignment horizontal="center" vertical="center" textRotation="90"/>
    </xf>
    <xf numFmtId="0" fontId="9" fillId="0" borderId="4" xfId="0" applyFont="1" applyBorder="1" applyAlignment="1">
      <alignment horizontal="center" vertical="center" textRotation="90"/>
    </xf>
    <xf numFmtId="164" fontId="10" fillId="0" borderId="0" xfId="0" applyNumberFormat="1" applyFont="1" applyFill="1" applyBorder="1" applyAlignment="1">
      <alignment horizontal="center" vertical="center"/>
    </xf>
    <xf numFmtId="0" fontId="9" fillId="0" borderId="64" xfId="0" applyFont="1" applyBorder="1" applyAlignment="1">
      <alignment horizontal="center" vertical="center"/>
    </xf>
    <xf numFmtId="0" fontId="9" fillId="0" borderId="63" xfId="0" applyFont="1" applyBorder="1" applyAlignment="1">
      <alignment horizontal="center" vertical="center"/>
    </xf>
    <xf numFmtId="0" fontId="9" fillId="0" borderId="65" xfId="0" applyFont="1" applyBorder="1" applyAlignment="1">
      <alignment horizontal="center" vertical="center"/>
    </xf>
    <xf numFmtId="0" fontId="9" fillId="0" borderId="67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66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9" fillId="0" borderId="68" xfId="0" applyFont="1" applyBorder="1" applyAlignment="1">
      <alignment horizontal="center" vertical="center"/>
    </xf>
    <xf numFmtId="0" fontId="9" fillId="0" borderId="69" xfId="0" applyFont="1" applyBorder="1" applyAlignment="1">
      <alignment horizontal="center" vertical="center"/>
    </xf>
    <xf numFmtId="164" fontId="3" fillId="0" borderId="45" xfId="5" applyNumberFormat="1" applyFont="1" applyFill="1" applyBorder="1" applyAlignment="1">
      <alignment horizontal="center" vertical="center" wrapText="1"/>
    </xf>
    <xf numFmtId="164" fontId="0" fillId="0" borderId="0" xfId="0" applyNumberFormat="1"/>
    <xf numFmtId="0" fontId="9" fillId="0" borderId="41" xfId="0" applyFont="1" applyBorder="1" applyAlignment="1">
      <alignment horizontal="center" vertical="center"/>
    </xf>
    <xf numFmtId="1" fontId="0" fillId="0" borderId="0" xfId="0" applyNumberFormat="1"/>
    <xf numFmtId="164" fontId="0" fillId="0" borderId="0" xfId="0" applyNumberFormat="1" applyAlignment="1">
      <alignment horizontal="center"/>
    </xf>
    <xf numFmtId="164" fontId="13" fillId="0" borderId="0" xfId="0" applyNumberFormat="1" applyFont="1" applyBorder="1" applyAlignment="1">
      <alignment horizontal="center"/>
    </xf>
    <xf numFmtId="164" fontId="0" fillId="0" borderId="43" xfId="0" applyNumberFormat="1" applyBorder="1" applyAlignment="1">
      <alignment horizontal="center"/>
    </xf>
    <xf numFmtId="164" fontId="0" fillId="0" borderId="35" xfId="0" applyNumberFormat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25" xfId="0" applyFont="1" applyBorder="1" applyAlignment="1">
      <alignment horizontal="center"/>
    </xf>
    <xf numFmtId="0" fontId="14" fillId="0" borderId="30" xfId="0" applyFont="1" applyBorder="1" applyAlignment="1">
      <alignment horizontal="center"/>
    </xf>
    <xf numFmtId="0" fontId="7" fillId="0" borderId="69" xfId="0" applyFont="1" applyBorder="1" applyAlignment="1">
      <alignment horizontal="left" vertical="center"/>
    </xf>
    <xf numFmtId="0" fontId="0" fillId="0" borderId="10" xfId="0" applyFont="1" applyBorder="1"/>
    <xf numFmtId="0" fontId="0" fillId="0" borderId="10" xfId="0" applyFont="1" applyFill="1" applyBorder="1"/>
    <xf numFmtId="0" fontId="0" fillId="0" borderId="13" xfId="0" applyFont="1" applyFill="1" applyBorder="1"/>
    <xf numFmtId="1" fontId="3" fillId="0" borderId="42" xfId="5" applyNumberFormat="1" applyFont="1" applyFill="1" applyBorder="1" applyAlignment="1">
      <alignment horizontal="center" vertical="center" wrapText="1"/>
    </xf>
    <xf numFmtId="164" fontId="3" fillId="0" borderId="44" xfId="5" applyNumberFormat="1" applyFont="1" applyFill="1" applyBorder="1" applyAlignment="1">
      <alignment horizontal="center" vertical="center" wrapText="1"/>
    </xf>
    <xf numFmtId="1" fontId="3" fillId="0" borderId="14" xfId="5" applyNumberFormat="1" applyFont="1" applyFill="1" applyBorder="1" applyAlignment="1">
      <alignment horizontal="center" vertical="center"/>
    </xf>
    <xf numFmtId="1" fontId="3" fillId="0" borderId="14" xfId="5" applyNumberFormat="1" applyFont="1" applyFill="1" applyBorder="1" applyAlignment="1">
      <alignment horizontal="center" vertical="center" wrapText="1"/>
    </xf>
    <xf numFmtId="164" fontId="10" fillId="0" borderId="67" xfId="0" applyNumberFormat="1" applyFont="1" applyFill="1" applyBorder="1" applyAlignment="1">
      <alignment horizontal="center" vertical="center"/>
    </xf>
    <xf numFmtId="164" fontId="10" fillId="0" borderId="6" xfId="0" applyNumberFormat="1" applyFont="1" applyFill="1" applyBorder="1" applyAlignment="1">
      <alignment horizontal="center" vertical="center"/>
    </xf>
    <xf numFmtId="1" fontId="10" fillId="0" borderId="6" xfId="0" applyNumberFormat="1" applyFont="1" applyFill="1" applyBorder="1" applyAlignment="1">
      <alignment horizontal="center" vertical="center"/>
    </xf>
    <xf numFmtId="164" fontId="10" fillId="0" borderId="15" xfId="0" applyNumberFormat="1" applyFont="1" applyFill="1" applyBorder="1" applyAlignment="1">
      <alignment horizontal="center" vertical="center"/>
    </xf>
    <xf numFmtId="0" fontId="0" fillId="0" borderId="70" xfId="0" applyBorder="1" applyAlignment="1">
      <alignment horizontal="center"/>
    </xf>
    <xf numFmtId="164" fontId="0" fillId="0" borderId="71" xfId="0" applyNumberFormat="1" applyBorder="1" applyAlignment="1">
      <alignment horizontal="center"/>
    </xf>
    <xf numFmtId="0" fontId="0" fillId="0" borderId="71" xfId="0" applyBorder="1" applyAlignment="1">
      <alignment horizontal="center"/>
    </xf>
    <xf numFmtId="0" fontId="0" fillId="0" borderId="72" xfId="0" applyBorder="1"/>
    <xf numFmtId="164" fontId="12" fillId="0" borderId="12" xfId="0" applyNumberFormat="1" applyFont="1" applyBorder="1" applyAlignment="1">
      <alignment horizontal="center"/>
    </xf>
    <xf numFmtId="164" fontId="12" fillId="0" borderId="73" xfId="0" applyNumberFormat="1" applyFont="1" applyBorder="1" applyAlignment="1">
      <alignment horizontal="center"/>
    </xf>
    <xf numFmtId="1" fontId="12" fillId="0" borderId="73" xfId="0" applyNumberFormat="1" applyFont="1" applyBorder="1" applyAlignment="1">
      <alignment horizontal="center"/>
    </xf>
    <xf numFmtId="0" fontId="0" fillId="0" borderId="74" xfId="0" applyBorder="1"/>
    <xf numFmtId="164" fontId="12" fillId="0" borderId="8" xfId="0" applyNumberFormat="1" applyFont="1" applyBorder="1" applyAlignment="1">
      <alignment horizontal="center"/>
    </xf>
    <xf numFmtId="164" fontId="12" fillId="0" borderId="14" xfId="0" applyNumberFormat="1" applyFont="1" applyBorder="1" applyAlignment="1">
      <alignment horizontal="center"/>
    </xf>
    <xf numFmtId="164" fontId="12" fillId="0" borderId="41" xfId="0" applyNumberFormat="1" applyFont="1" applyBorder="1" applyAlignment="1">
      <alignment horizontal="center"/>
    </xf>
    <xf numFmtId="164" fontId="12" fillId="0" borderId="10" xfId="0" applyNumberFormat="1" applyFont="1" applyBorder="1" applyAlignment="1">
      <alignment horizontal="center"/>
    </xf>
    <xf numFmtId="164" fontId="12" fillId="0" borderId="13" xfId="0" applyNumberFormat="1" applyFont="1" applyBorder="1" applyAlignment="1">
      <alignment horizontal="center"/>
    </xf>
    <xf numFmtId="1" fontId="12" fillId="0" borderId="44" xfId="0" applyNumberFormat="1" applyFont="1" applyBorder="1" applyAlignment="1">
      <alignment horizontal="center"/>
    </xf>
    <xf numFmtId="1" fontId="12" fillId="0" borderId="25" xfId="0" applyNumberFormat="1" applyFont="1" applyBorder="1" applyAlignment="1">
      <alignment horizontal="center"/>
    </xf>
    <xf numFmtId="1" fontId="12" fillId="0" borderId="30" xfId="0" applyNumberFormat="1" applyFont="1" applyBorder="1" applyAlignment="1">
      <alignment horizontal="center"/>
    </xf>
    <xf numFmtId="164" fontId="3" fillId="0" borderId="18" xfId="5" applyNumberFormat="1" applyFont="1" applyFill="1" applyBorder="1" applyAlignment="1">
      <alignment horizontal="center" vertical="center" wrapText="1"/>
    </xf>
    <xf numFmtId="0" fontId="11" fillId="0" borderId="68" xfId="0" applyFont="1" applyBorder="1"/>
    <xf numFmtId="1" fontId="3" fillId="0" borderId="75" xfId="5" applyNumberFormat="1" applyFont="1" applyFill="1" applyBorder="1" applyAlignment="1">
      <alignment horizontal="center" vertical="center" wrapText="1"/>
    </xf>
    <xf numFmtId="164" fontId="3" fillId="0" borderId="75" xfId="5" applyNumberFormat="1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left" vertical="center"/>
    </xf>
    <xf numFmtId="1" fontId="3" fillId="0" borderId="12" xfId="5" applyNumberFormat="1" applyFont="1" applyFill="1" applyBorder="1" applyAlignment="1">
      <alignment horizontal="center" vertical="center" wrapText="1"/>
    </xf>
    <xf numFmtId="1" fontId="3" fillId="0" borderId="79" xfId="5" applyNumberFormat="1" applyFont="1" applyFill="1" applyBorder="1" applyAlignment="1">
      <alignment horizontal="center" vertical="center" wrapText="1"/>
    </xf>
    <xf numFmtId="0" fontId="0" fillId="0" borderId="59" xfId="0" applyFont="1" applyBorder="1"/>
    <xf numFmtId="0" fontId="0" fillId="0" borderId="62" xfId="0" applyFont="1" applyBorder="1"/>
    <xf numFmtId="0" fontId="14" fillId="0" borderId="34" xfId="0" applyFont="1" applyBorder="1" applyAlignment="1">
      <alignment horizontal="center"/>
    </xf>
    <xf numFmtId="1" fontId="12" fillId="0" borderId="42" xfId="0" applyNumberFormat="1" applyFont="1" applyBorder="1" applyAlignment="1">
      <alignment horizontal="center"/>
    </xf>
    <xf numFmtId="1" fontId="12" fillId="0" borderId="8" xfId="0" applyNumberFormat="1" applyFont="1" applyBorder="1" applyAlignment="1">
      <alignment horizontal="center"/>
    </xf>
    <xf numFmtId="1" fontId="12" fillId="0" borderId="14" xfId="0" applyNumberFormat="1" applyFont="1" applyBorder="1" applyAlignment="1">
      <alignment horizontal="center"/>
    </xf>
    <xf numFmtId="0" fontId="7" fillId="0" borderId="11" xfId="0" applyFont="1" applyBorder="1" applyAlignment="1">
      <alignment horizontal="left" vertical="center"/>
    </xf>
    <xf numFmtId="0" fontId="8" fillId="2" borderId="59" xfId="0" applyFont="1" applyFill="1" applyBorder="1" applyAlignment="1">
      <alignment horizontal="left" vertical="center"/>
    </xf>
    <xf numFmtId="0" fontId="9" fillId="0" borderId="16" xfId="0" applyFont="1" applyBorder="1" applyAlignment="1">
      <alignment horizontal="center" vertical="center" textRotation="90"/>
    </xf>
    <xf numFmtId="0" fontId="9" fillId="0" borderId="4" xfId="0" applyFont="1" applyBorder="1" applyAlignment="1">
      <alignment horizontal="center" vertical="center" textRotation="90"/>
    </xf>
    <xf numFmtId="0" fontId="3" fillId="0" borderId="9" xfId="5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41" xfId="0" applyBorder="1"/>
    <xf numFmtId="0" fontId="0" fillId="0" borderId="13" xfId="0" applyBorder="1"/>
    <xf numFmtId="0" fontId="15" fillId="0" borderId="66" xfId="0" applyFont="1" applyBorder="1"/>
    <xf numFmtId="0" fontId="14" fillId="0" borderId="82" xfId="0" applyFont="1" applyBorder="1" applyAlignment="1">
      <alignment horizontal="center"/>
    </xf>
    <xf numFmtId="0" fontId="14" fillId="0" borderId="24" xfId="0" applyFont="1" applyBorder="1" applyAlignment="1">
      <alignment horizontal="center"/>
    </xf>
    <xf numFmtId="0" fontId="14" fillId="0" borderId="56" xfId="0" applyFont="1" applyBorder="1" applyAlignment="1">
      <alignment horizontal="center"/>
    </xf>
    <xf numFmtId="0" fontId="0" fillId="0" borderId="57" xfId="0" applyBorder="1" applyAlignment="1">
      <alignment vertical="top"/>
    </xf>
    <xf numFmtId="0" fontId="0" fillId="0" borderId="4" xfId="0" applyBorder="1" applyAlignment="1">
      <alignment horizontal="center" vertical="top"/>
    </xf>
    <xf numFmtId="0" fontId="0" fillId="0" borderId="11" xfId="0" applyBorder="1"/>
    <xf numFmtId="0" fontId="0" fillId="0" borderId="16" xfId="0" applyBorder="1" applyAlignment="1">
      <alignment horizontal="center" vertical="center"/>
    </xf>
    <xf numFmtId="0" fontId="13" fillId="0" borderId="80" xfId="0" applyFont="1" applyFill="1" applyBorder="1" applyAlignment="1">
      <alignment horizontal="center"/>
    </xf>
    <xf numFmtId="0" fontId="13" fillId="0" borderId="63" xfId="0" applyFont="1" applyFill="1" applyBorder="1" applyAlignment="1">
      <alignment horizontal="center"/>
    </xf>
    <xf numFmtId="0" fontId="13" fillId="0" borderId="81" xfId="0" applyFont="1" applyFill="1" applyBorder="1" applyAlignment="1">
      <alignment horizontal="center"/>
    </xf>
    <xf numFmtId="1" fontId="3" fillId="0" borderId="83" xfId="5" applyNumberFormat="1" applyFont="1" applyFill="1" applyBorder="1" applyAlignment="1">
      <alignment horizontal="center" vertical="center" wrapText="1"/>
    </xf>
    <xf numFmtId="0" fontId="0" fillId="0" borderId="61" xfId="0" applyFont="1" applyBorder="1"/>
    <xf numFmtId="1" fontId="3" fillId="0" borderId="12" xfId="5" applyNumberFormat="1" applyFont="1" applyFill="1" applyBorder="1" applyAlignment="1">
      <alignment horizontal="center" vertical="center"/>
    </xf>
    <xf numFmtId="164" fontId="10" fillId="0" borderId="51" xfId="0" applyNumberFormat="1" applyFont="1" applyFill="1" applyBorder="1" applyAlignment="1">
      <alignment horizontal="center" vertical="center"/>
    </xf>
    <xf numFmtId="0" fontId="0" fillId="0" borderId="42" xfId="0" applyFont="1" applyBorder="1"/>
    <xf numFmtId="0" fontId="0" fillId="0" borderId="62" xfId="0" applyFont="1" applyFill="1" applyBorder="1"/>
    <xf numFmtId="0" fontId="0" fillId="0" borderId="35" xfId="0" applyFont="1" applyFill="1" applyBorder="1"/>
    <xf numFmtId="1" fontId="3" fillId="0" borderId="35" xfId="5" applyNumberFormat="1" applyFont="1" applyFill="1" applyBorder="1" applyAlignment="1">
      <alignment horizontal="center" vertical="center" wrapText="1"/>
    </xf>
    <xf numFmtId="164" fontId="3" fillId="0" borderId="35" xfId="5" applyNumberFormat="1" applyFont="1" applyFill="1" applyBorder="1" applyAlignment="1">
      <alignment horizontal="center" vertical="center" wrapText="1"/>
    </xf>
    <xf numFmtId="164" fontId="10" fillId="0" borderId="35" xfId="0" applyNumberFormat="1" applyFont="1" applyFill="1" applyBorder="1" applyAlignment="1">
      <alignment horizontal="center" vertical="center"/>
    </xf>
    <xf numFmtId="0" fontId="0" fillId="0" borderId="61" xfId="0" applyFont="1" applyFill="1" applyBorder="1"/>
    <xf numFmtId="164" fontId="12" fillId="0" borderId="11" xfId="0" applyNumberFormat="1" applyFont="1" applyBorder="1" applyAlignment="1">
      <alignment horizontal="center"/>
    </xf>
    <xf numFmtId="1" fontId="12" fillId="0" borderId="12" xfId="0" applyNumberFormat="1" applyFont="1" applyBorder="1" applyAlignment="1">
      <alignment horizontal="center"/>
    </xf>
    <xf numFmtId="1" fontId="12" fillId="0" borderId="34" xfId="0" applyNumberFormat="1" applyFont="1" applyBorder="1" applyAlignment="1">
      <alignment horizontal="center"/>
    </xf>
    <xf numFmtId="0" fontId="13" fillId="0" borderId="69" xfId="0" applyFont="1" applyFill="1" applyBorder="1" applyAlignment="1">
      <alignment horizontal="center"/>
    </xf>
    <xf numFmtId="0" fontId="11" fillId="0" borderId="41" xfId="0" applyFont="1" applyBorder="1"/>
    <xf numFmtId="0" fontId="11" fillId="0" borderId="10" xfId="0" applyFont="1" applyFill="1" applyBorder="1"/>
    <xf numFmtId="0" fontId="0" fillId="0" borderId="11" xfId="0" applyFont="1" applyFill="1" applyBorder="1"/>
    <xf numFmtId="0" fontId="11" fillId="0" borderId="13" xfId="0" applyFont="1" applyFill="1" applyBorder="1"/>
    <xf numFmtId="0" fontId="0" fillId="0" borderId="11" xfId="0" applyFont="1" applyBorder="1"/>
    <xf numFmtId="0" fontId="2" fillId="0" borderId="76" xfId="5" applyFont="1" applyFill="1" applyBorder="1" applyAlignment="1">
      <alignment horizontal="center" vertical="center" wrapText="1"/>
    </xf>
    <xf numFmtId="0" fontId="2" fillId="0" borderId="77" xfId="5" applyFont="1" applyFill="1" applyBorder="1" applyAlignment="1">
      <alignment horizontal="center" vertical="center" wrapText="1"/>
    </xf>
    <xf numFmtId="0" fontId="2" fillId="0" borderId="78" xfId="5" applyFont="1" applyFill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textRotation="90"/>
    </xf>
    <xf numFmtId="0" fontId="9" fillId="0" borderId="4" xfId="0" applyFont="1" applyBorder="1" applyAlignment="1">
      <alignment horizontal="center" vertical="center" textRotation="90"/>
    </xf>
    <xf numFmtId="0" fontId="9" fillId="0" borderId="57" xfId="0" applyFont="1" applyBorder="1" applyAlignment="1">
      <alignment horizontal="center" vertical="center" textRotation="90"/>
    </xf>
    <xf numFmtId="0" fontId="3" fillId="0" borderId="37" xfId="5" applyFont="1" applyFill="1" applyBorder="1" applyAlignment="1">
      <alignment horizontal="center" vertical="center" wrapText="1"/>
    </xf>
    <xf numFmtId="0" fontId="3" fillId="0" borderId="9" xfId="5" applyFont="1" applyFill="1" applyBorder="1" applyAlignment="1">
      <alignment horizontal="center" vertical="center" wrapText="1"/>
    </xf>
    <xf numFmtId="0" fontId="2" fillId="0" borderId="17" xfId="5" applyFont="1" applyFill="1" applyBorder="1" applyAlignment="1">
      <alignment horizontal="center" vertical="center" wrapText="1"/>
    </xf>
    <xf numFmtId="0" fontId="2" fillId="0" borderId="39" xfId="5" applyFont="1" applyFill="1" applyBorder="1" applyAlignment="1">
      <alignment horizontal="center" vertical="center" wrapText="1"/>
    </xf>
    <xf numFmtId="0" fontId="2" fillId="0" borderId="38" xfId="5" applyFont="1" applyFill="1" applyBorder="1" applyAlignment="1">
      <alignment horizontal="center" vertical="center" wrapText="1"/>
    </xf>
    <xf numFmtId="0" fontId="2" fillId="0" borderId="40" xfId="5" applyFont="1" applyFill="1" applyBorder="1" applyAlignment="1">
      <alignment horizontal="center" vertical="center" wrapText="1"/>
    </xf>
    <xf numFmtId="0" fontId="2" fillId="0" borderId="37" xfId="5" applyFont="1" applyFill="1" applyBorder="1" applyAlignment="1">
      <alignment horizontal="center" vertical="center" wrapText="1"/>
    </xf>
    <xf numFmtId="164" fontId="3" fillId="0" borderId="37" xfId="5" applyNumberFormat="1" applyFont="1" applyFill="1" applyBorder="1" applyAlignment="1">
      <alignment horizontal="center" vertical="center" wrapText="1"/>
    </xf>
    <xf numFmtId="164" fontId="3" fillId="0" borderId="9" xfId="5" applyNumberFormat="1" applyFont="1" applyFill="1" applyBorder="1" applyAlignment="1">
      <alignment horizontal="center" vertical="center" wrapText="1"/>
    </xf>
    <xf numFmtId="164" fontId="3" fillId="0" borderId="82" xfId="5" applyNumberFormat="1" applyFont="1" applyFill="1" applyBorder="1" applyAlignment="1">
      <alignment horizontal="center" vertical="center" wrapText="1"/>
    </xf>
    <xf numFmtId="164" fontId="3" fillId="0" borderId="67" xfId="5" applyNumberFormat="1" applyFont="1" applyFill="1" applyBorder="1" applyAlignment="1">
      <alignment horizontal="center" vertical="center" wrapText="1"/>
    </xf>
    <xf numFmtId="164" fontId="3" fillId="0" borderId="6" xfId="5" applyNumberFormat="1" applyFont="1" applyFill="1" applyBorder="1" applyAlignment="1">
      <alignment horizontal="center" vertical="center" wrapText="1"/>
    </xf>
    <xf numFmtId="164" fontId="3" fillId="0" borderId="15" xfId="5" applyNumberFormat="1" applyFont="1" applyFill="1" applyBorder="1" applyAlignment="1">
      <alignment horizontal="center" vertical="center" wrapText="1"/>
    </xf>
    <xf numFmtId="1" fontId="3" fillId="0" borderId="41" xfId="5" applyNumberFormat="1" applyFont="1" applyFill="1" applyBorder="1" applyAlignment="1">
      <alignment horizontal="center" vertical="center" wrapText="1"/>
    </xf>
    <xf numFmtId="1" fontId="3" fillId="0" borderId="10" xfId="5" applyNumberFormat="1" applyFont="1" applyFill="1" applyBorder="1" applyAlignment="1">
      <alignment horizontal="center" vertical="center" wrapText="1"/>
    </xf>
    <xf numFmtId="1" fontId="3" fillId="0" borderId="13" xfId="5" applyNumberFormat="1" applyFont="1" applyFill="1" applyBorder="1" applyAlignment="1">
      <alignment horizontal="center" vertical="center" wrapText="1"/>
    </xf>
    <xf numFmtId="1" fontId="3" fillId="0" borderId="5" xfId="5" applyNumberFormat="1" applyFont="1" applyFill="1" applyBorder="1" applyAlignment="1">
      <alignment horizontal="center" vertical="center"/>
    </xf>
    <xf numFmtId="1" fontId="3" fillId="0" borderId="84" xfId="5" applyNumberFormat="1" applyFont="1" applyFill="1" applyBorder="1" applyAlignment="1">
      <alignment horizontal="center" vertical="center"/>
    </xf>
  </cellXfs>
  <cellStyles count="7">
    <cellStyle name="Normálna" xfId="0" builtinId="0"/>
    <cellStyle name="normální 2" xfId="1" xr:uid="{00000000-0005-0000-0000-000001000000}"/>
    <cellStyle name="normální 3" xfId="2" xr:uid="{00000000-0005-0000-0000-000002000000}"/>
    <cellStyle name="normální 4" xfId="3" xr:uid="{00000000-0005-0000-0000-000003000000}"/>
    <cellStyle name="normální 5" xfId="4" xr:uid="{00000000-0005-0000-0000-000004000000}"/>
    <cellStyle name="normální 6" xfId="5" xr:uid="{00000000-0005-0000-0000-000005000000}"/>
    <cellStyle name="normální 7" xfId="6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67"/>
  <sheetViews>
    <sheetView showGridLines="0" topLeftCell="E1" workbookViewId="0">
      <selection sqref="A1:P1"/>
    </sheetView>
  </sheetViews>
  <sheetFormatPr defaultRowHeight="13.8" x14ac:dyDescent="0.25"/>
  <cols>
    <col min="1" max="4" width="4.44140625" hidden="1" customWidth="1"/>
    <col min="5" max="5" width="21.88671875" customWidth="1"/>
    <col min="6" max="14" width="6.6640625" customWidth="1"/>
    <col min="15" max="15" width="9.6640625" style="122" customWidth="1"/>
    <col min="16" max="16" width="9.5546875" customWidth="1"/>
    <col min="17" max="17" width="4.6640625" customWidth="1"/>
    <col min="18" max="18" width="12.5546875" style="92" customWidth="1"/>
    <col min="19" max="19" width="8.6640625" style="92" customWidth="1"/>
    <col min="20" max="20" width="9.109375" style="92"/>
    <col min="21" max="21" width="9.109375" style="129"/>
    <col min="22" max="22" width="15.6640625" customWidth="1"/>
  </cols>
  <sheetData>
    <row r="1" spans="1:16" ht="24" customHeight="1" thickBot="1" x14ac:dyDescent="0.3">
      <c r="A1" s="212" t="s">
        <v>34</v>
      </c>
      <c r="B1" s="213"/>
      <c r="C1" s="213"/>
      <c r="D1" s="213"/>
      <c r="E1" s="213"/>
      <c r="F1" s="213"/>
      <c r="G1" s="213"/>
      <c r="H1" s="213"/>
      <c r="I1" s="213"/>
      <c r="J1" s="213"/>
      <c r="K1" s="213"/>
      <c r="L1" s="213"/>
      <c r="M1" s="213"/>
      <c r="N1" s="213"/>
      <c r="O1" s="213"/>
      <c r="P1" s="214"/>
    </row>
    <row r="2" spans="1:16" ht="18" customHeight="1" thickBot="1" x14ac:dyDescent="0.3">
      <c r="A2" s="215" t="s">
        <v>9</v>
      </c>
      <c r="B2" s="108"/>
      <c r="C2" s="108"/>
      <c r="D2" s="215" t="s">
        <v>15</v>
      </c>
      <c r="E2" s="218" t="s">
        <v>16</v>
      </c>
      <c r="F2" s="220" t="s">
        <v>18</v>
      </c>
      <c r="G2" s="221"/>
      <c r="H2" s="220" t="s">
        <v>19</v>
      </c>
      <c r="I2" s="222"/>
      <c r="J2" s="220" t="s">
        <v>20</v>
      </c>
      <c r="K2" s="221"/>
      <c r="L2" s="222" t="s">
        <v>21</v>
      </c>
      <c r="M2" s="222"/>
      <c r="N2" s="223" t="s">
        <v>7</v>
      </c>
      <c r="O2" s="224"/>
      <c r="P2" s="18" t="s">
        <v>11</v>
      </c>
    </row>
    <row r="3" spans="1:16" ht="17.100000000000001" customHeight="1" thickTop="1" x14ac:dyDescent="0.25">
      <c r="A3" s="216"/>
      <c r="B3" s="109"/>
      <c r="C3" s="109"/>
      <c r="D3" s="216"/>
      <c r="E3" s="219"/>
      <c r="F3" s="2" t="s">
        <v>9</v>
      </c>
      <c r="G3" s="6" t="s">
        <v>12</v>
      </c>
      <c r="H3" s="1" t="s">
        <v>9</v>
      </c>
      <c r="I3" s="64" t="s">
        <v>12</v>
      </c>
      <c r="J3" s="1" t="s">
        <v>9</v>
      </c>
      <c r="K3" s="66" t="s">
        <v>12</v>
      </c>
      <c r="L3" s="3" t="s">
        <v>9</v>
      </c>
      <c r="M3" s="64" t="s">
        <v>12</v>
      </c>
      <c r="N3" s="80" t="s">
        <v>9</v>
      </c>
      <c r="O3" s="225" t="s">
        <v>10</v>
      </c>
      <c r="P3" s="19" t="s">
        <v>0</v>
      </c>
    </row>
    <row r="4" spans="1:16" ht="17.100000000000001" customHeight="1" x14ac:dyDescent="0.25">
      <c r="A4" s="216"/>
      <c r="B4" s="109"/>
      <c r="C4" s="109"/>
      <c r="D4" s="216"/>
      <c r="E4" s="219"/>
      <c r="F4" s="1"/>
      <c r="G4" s="6" t="s">
        <v>13</v>
      </c>
      <c r="H4" s="1"/>
      <c r="I4" s="64" t="s">
        <v>13</v>
      </c>
      <c r="J4" s="1"/>
      <c r="K4" s="66" t="s">
        <v>13</v>
      </c>
      <c r="L4" s="3"/>
      <c r="M4" s="64" t="s">
        <v>13</v>
      </c>
      <c r="N4" s="1"/>
      <c r="O4" s="226"/>
      <c r="P4" s="19" t="s">
        <v>17</v>
      </c>
    </row>
    <row r="5" spans="1:16" ht="17.100000000000001" customHeight="1" thickBot="1" x14ac:dyDescent="0.3">
      <c r="A5" s="216"/>
      <c r="B5" s="109"/>
      <c r="C5" s="109"/>
      <c r="D5" s="217"/>
      <c r="E5" s="219"/>
      <c r="F5" s="45" t="s">
        <v>8</v>
      </c>
      <c r="G5" s="51" t="s">
        <v>14</v>
      </c>
      <c r="H5" s="46" t="s">
        <v>8</v>
      </c>
      <c r="I5" s="64" t="s">
        <v>14</v>
      </c>
      <c r="J5" s="46" t="s">
        <v>8</v>
      </c>
      <c r="K5" s="66" t="s">
        <v>14</v>
      </c>
      <c r="L5" s="47" t="s">
        <v>8</v>
      </c>
      <c r="M5" s="64" t="s">
        <v>14</v>
      </c>
      <c r="N5" s="46" t="s">
        <v>8</v>
      </c>
      <c r="O5" s="226"/>
      <c r="P5" s="19"/>
    </row>
    <row r="6" spans="1:16" ht="20.100000000000001" customHeight="1" x14ac:dyDescent="0.25">
      <c r="A6" s="81">
        <v>5</v>
      </c>
      <c r="B6" s="111">
        <v>7</v>
      </c>
      <c r="C6" s="111">
        <v>9</v>
      </c>
      <c r="D6" s="111">
        <v>1</v>
      </c>
      <c r="E6" s="196" t="s">
        <v>43</v>
      </c>
      <c r="F6" s="192">
        <v>0</v>
      </c>
      <c r="G6" s="227">
        <v>4</v>
      </c>
      <c r="H6" s="136">
        <v>0</v>
      </c>
      <c r="I6" s="137">
        <v>3.5</v>
      </c>
      <c r="J6" s="192">
        <v>0</v>
      </c>
      <c r="K6" s="137">
        <v>4</v>
      </c>
      <c r="L6" s="136">
        <v>0</v>
      </c>
      <c r="M6" s="137">
        <v>4.5</v>
      </c>
      <c r="N6" s="136">
        <f>F6+H6+J6+L6</f>
        <v>0</v>
      </c>
      <c r="O6" s="137">
        <f t="shared" ref="O6" si="0">G6+I6+K6+M6</f>
        <v>16</v>
      </c>
      <c r="P6" s="140">
        <v>5</v>
      </c>
    </row>
    <row r="7" spans="1:16" ht="20.100000000000001" hidden="1" customHeight="1" x14ac:dyDescent="0.25">
      <c r="A7" s="82">
        <v>3</v>
      </c>
      <c r="B7" s="82">
        <v>5</v>
      </c>
      <c r="C7" s="82">
        <v>7</v>
      </c>
      <c r="D7" s="82">
        <v>9</v>
      </c>
      <c r="E7" s="193" t="s">
        <v>42</v>
      </c>
      <c r="F7" s="79"/>
      <c r="G7" s="30"/>
      <c r="H7" s="48"/>
      <c r="I7" s="31"/>
      <c r="J7" s="234"/>
      <c r="K7" s="31"/>
      <c r="L7" s="48"/>
      <c r="M7" s="31"/>
      <c r="N7" s="48">
        <f t="shared" ref="N7:N26" si="1">F7+H7+J7+L7</f>
        <v>0</v>
      </c>
      <c r="O7" s="31">
        <f t="shared" ref="O7:O26" si="2">G7+I7+K7+M7</f>
        <v>0</v>
      </c>
      <c r="P7" s="141"/>
    </row>
    <row r="8" spans="1:16" ht="20.100000000000001" customHeight="1" x14ac:dyDescent="0.25">
      <c r="A8" s="82">
        <v>10</v>
      </c>
      <c r="B8" s="82">
        <v>2</v>
      </c>
      <c r="C8" s="82">
        <v>4</v>
      </c>
      <c r="D8" s="82">
        <v>6</v>
      </c>
      <c r="E8" s="167" t="s">
        <v>44</v>
      </c>
      <c r="F8" s="79">
        <v>0</v>
      </c>
      <c r="G8" s="30">
        <v>4</v>
      </c>
      <c r="H8" s="48">
        <v>0</v>
      </c>
      <c r="I8" s="31">
        <v>3.5</v>
      </c>
      <c r="J8" s="234">
        <v>0</v>
      </c>
      <c r="K8" s="31">
        <v>4</v>
      </c>
      <c r="L8" s="48">
        <v>1</v>
      </c>
      <c r="M8" s="31">
        <v>1.5</v>
      </c>
      <c r="N8" s="48">
        <f t="shared" si="1"/>
        <v>1</v>
      </c>
      <c r="O8" s="31">
        <f t="shared" si="2"/>
        <v>13</v>
      </c>
      <c r="P8" s="141">
        <v>2.5</v>
      </c>
    </row>
    <row r="9" spans="1:16" ht="20.100000000000001" customHeight="1" x14ac:dyDescent="0.25">
      <c r="A9" s="82">
        <v>8</v>
      </c>
      <c r="B9" s="82">
        <v>10</v>
      </c>
      <c r="C9" s="82">
        <v>2</v>
      </c>
      <c r="D9" s="82">
        <v>4</v>
      </c>
      <c r="E9" s="167" t="s">
        <v>45</v>
      </c>
      <c r="F9" s="79">
        <v>0</v>
      </c>
      <c r="G9" s="30">
        <v>4</v>
      </c>
      <c r="H9" s="48">
        <v>0</v>
      </c>
      <c r="I9" s="31">
        <v>3.5</v>
      </c>
      <c r="J9" s="234">
        <v>0</v>
      </c>
      <c r="K9" s="31">
        <v>4</v>
      </c>
      <c r="L9" s="48">
        <v>0</v>
      </c>
      <c r="M9" s="31">
        <v>4.5</v>
      </c>
      <c r="N9" s="48">
        <f t="shared" si="1"/>
        <v>0</v>
      </c>
      <c r="O9" s="31">
        <f t="shared" si="2"/>
        <v>16</v>
      </c>
      <c r="P9" s="141">
        <v>5</v>
      </c>
    </row>
    <row r="10" spans="1:16" ht="20.100000000000001" customHeight="1" x14ac:dyDescent="0.25">
      <c r="A10" s="82">
        <v>6</v>
      </c>
      <c r="B10" s="82">
        <v>8</v>
      </c>
      <c r="C10" s="82">
        <v>10</v>
      </c>
      <c r="D10" s="82">
        <v>2</v>
      </c>
      <c r="E10" s="167" t="s">
        <v>46</v>
      </c>
      <c r="F10" s="79">
        <v>1</v>
      </c>
      <c r="G10" s="30">
        <v>1</v>
      </c>
      <c r="H10" s="48">
        <v>0</v>
      </c>
      <c r="I10" s="31">
        <v>3.5</v>
      </c>
      <c r="J10" s="234">
        <v>1</v>
      </c>
      <c r="K10" s="31">
        <v>1</v>
      </c>
      <c r="L10" s="48">
        <v>0</v>
      </c>
      <c r="M10" s="31">
        <v>4.5</v>
      </c>
      <c r="N10" s="48">
        <f t="shared" si="1"/>
        <v>2</v>
      </c>
      <c r="O10" s="31">
        <f t="shared" si="2"/>
        <v>10</v>
      </c>
      <c r="P10" s="141">
        <v>1</v>
      </c>
    </row>
    <row r="11" spans="1:16" ht="20.100000000000001" customHeight="1" thickBot="1" x14ac:dyDescent="0.3">
      <c r="A11" s="83">
        <v>1</v>
      </c>
      <c r="B11" s="83">
        <v>3</v>
      </c>
      <c r="C11" s="83">
        <v>5</v>
      </c>
      <c r="D11" s="83">
        <v>7</v>
      </c>
      <c r="E11" s="167" t="s">
        <v>47</v>
      </c>
      <c r="F11" s="79">
        <v>0</v>
      </c>
      <c r="G11" s="30">
        <v>4</v>
      </c>
      <c r="H11" s="48">
        <v>0</v>
      </c>
      <c r="I11" s="31">
        <v>3.5</v>
      </c>
      <c r="J11" s="234">
        <v>0</v>
      </c>
      <c r="K11" s="31">
        <v>4</v>
      </c>
      <c r="L11" s="48">
        <v>1</v>
      </c>
      <c r="M11" s="31">
        <v>1.5</v>
      </c>
      <c r="N11" s="48">
        <f t="shared" si="1"/>
        <v>1</v>
      </c>
      <c r="O11" s="31">
        <f t="shared" si="2"/>
        <v>13</v>
      </c>
      <c r="P11" s="141">
        <v>2.5</v>
      </c>
    </row>
    <row r="12" spans="1:16" ht="20.100000000000001" customHeight="1" thickBot="1" x14ac:dyDescent="0.3">
      <c r="A12" s="84">
        <v>4</v>
      </c>
      <c r="B12" s="117">
        <v>6</v>
      </c>
      <c r="C12" s="114">
        <v>8</v>
      </c>
      <c r="D12" s="82">
        <v>10</v>
      </c>
      <c r="E12" s="197" t="s">
        <v>48</v>
      </c>
      <c r="F12" s="138">
        <v>0</v>
      </c>
      <c r="G12" s="35">
        <v>4</v>
      </c>
      <c r="H12" s="139">
        <v>0</v>
      </c>
      <c r="I12" s="36">
        <v>3.5</v>
      </c>
      <c r="J12" s="235">
        <v>0</v>
      </c>
      <c r="K12" s="36">
        <v>4</v>
      </c>
      <c r="L12" s="139">
        <v>0</v>
      </c>
      <c r="M12" s="36">
        <v>4.5</v>
      </c>
      <c r="N12" s="139">
        <f t="shared" si="1"/>
        <v>0</v>
      </c>
      <c r="O12" s="36">
        <f t="shared" si="2"/>
        <v>16</v>
      </c>
      <c r="P12" s="143">
        <v>5</v>
      </c>
    </row>
    <row r="13" spans="1:16" ht="20.100000000000001" hidden="1" customHeight="1" x14ac:dyDescent="0.25">
      <c r="A13" s="84" t="s">
        <v>1</v>
      </c>
      <c r="B13" s="85"/>
      <c r="C13" s="115"/>
      <c r="D13" s="82"/>
      <c r="E13" s="202"/>
      <c r="F13" s="165"/>
      <c r="G13" s="42"/>
      <c r="H13" s="165"/>
      <c r="I13" s="42"/>
      <c r="J13" s="165"/>
      <c r="K13" s="42"/>
      <c r="L13" s="165"/>
      <c r="M13" s="42"/>
      <c r="N13" s="165">
        <f t="shared" si="1"/>
        <v>0</v>
      </c>
      <c r="O13" s="42">
        <f t="shared" si="2"/>
        <v>0</v>
      </c>
      <c r="P13" s="195"/>
    </row>
    <row r="14" spans="1:16" ht="20.100000000000001" hidden="1" customHeight="1" x14ac:dyDescent="0.25">
      <c r="A14" s="84" t="s">
        <v>2</v>
      </c>
      <c r="B14" s="82"/>
      <c r="C14" s="115"/>
      <c r="D14" s="82"/>
      <c r="E14" s="167"/>
      <c r="F14" s="79"/>
      <c r="G14" s="31"/>
      <c r="H14" s="48"/>
      <c r="I14" s="31"/>
      <c r="J14" s="79"/>
      <c r="K14" s="31"/>
      <c r="L14" s="48"/>
      <c r="M14" s="31"/>
      <c r="N14" s="48">
        <f t="shared" si="1"/>
        <v>0</v>
      </c>
      <c r="O14" s="31">
        <f t="shared" si="2"/>
        <v>0</v>
      </c>
      <c r="P14" s="141"/>
    </row>
    <row r="15" spans="1:16" ht="20.100000000000001" hidden="1" customHeight="1" x14ac:dyDescent="0.25">
      <c r="A15" s="84" t="s">
        <v>3</v>
      </c>
      <c r="B15" s="82"/>
      <c r="C15" s="115"/>
      <c r="D15" s="82"/>
      <c r="E15" s="167"/>
      <c r="F15" s="48"/>
      <c r="G15" s="31"/>
      <c r="H15" s="48"/>
      <c r="I15" s="31"/>
      <c r="J15" s="48"/>
      <c r="K15" s="31"/>
      <c r="L15" s="48"/>
      <c r="M15" s="31"/>
      <c r="N15" s="48">
        <f t="shared" si="1"/>
        <v>0</v>
      </c>
      <c r="O15" s="31">
        <f t="shared" si="2"/>
        <v>0</v>
      </c>
      <c r="P15" s="141"/>
    </row>
    <row r="16" spans="1:16" ht="20.100000000000001" hidden="1" customHeight="1" x14ac:dyDescent="0.25">
      <c r="A16" s="84" t="s">
        <v>4</v>
      </c>
      <c r="B16" s="82"/>
      <c r="C16" s="115"/>
      <c r="D16" s="82"/>
      <c r="E16" s="174"/>
      <c r="F16" s="48"/>
      <c r="G16" s="31"/>
      <c r="H16" s="48"/>
      <c r="I16" s="31"/>
      <c r="J16" s="48"/>
      <c r="K16" s="31"/>
      <c r="L16" s="48"/>
      <c r="M16" s="31"/>
      <c r="N16" s="48">
        <f t="shared" si="1"/>
        <v>0</v>
      </c>
      <c r="O16" s="31">
        <f t="shared" si="2"/>
        <v>0</v>
      </c>
      <c r="P16" s="142"/>
    </row>
    <row r="17" spans="1:16" ht="20.100000000000001" hidden="1" customHeight="1" x14ac:dyDescent="0.25">
      <c r="A17" s="84" t="s">
        <v>5</v>
      </c>
      <c r="B17" s="82"/>
      <c r="C17" s="115"/>
      <c r="D17" s="82"/>
      <c r="E17" s="174"/>
      <c r="F17" s="48"/>
      <c r="G17" s="31"/>
      <c r="H17" s="48"/>
      <c r="I17" s="31"/>
      <c r="J17" s="48"/>
      <c r="K17" s="31"/>
      <c r="L17" s="48"/>
      <c r="M17" s="31"/>
      <c r="N17" s="48">
        <f t="shared" si="1"/>
        <v>0</v>
      </c>
      <c r="O17" s="31">
        <f t="shared" si="2"/>
        <v>0</v>
      </c>
      <c r="P17" s="142"/>
    </row>
    <row r="18" spans="1:16" ht="20.100000000000001" hidden="1" customHeight="1" thickBot="1" x14ac:dyDescent="0.3">
      <c r="A18" s="84" t="s">
        <v>6</v>
      </c>
      <c r="B18" s="83"/>
      <c r="C18" s="115"/>
      <c r="D18" s="82"/>
      <c r="E18" s="174"/>
      <c r="F18" s="48"/>
      <c r="G18" s="31"/>
      <c r="H18" s="48"/>
      <c r="I18" s="31"/>
      <c r="J18" s="48"/>
      <c r="K18" s="31"/>
      <c r="L18" s="48"/>
      <c r="M18" s="31"/>
      <c r="N18" s="48">
        <f t="shared" si="1"/>
        <v>0</v>
      </c>
      <c r="O18" s="31">
        <f t="shared" si="2"/>
        <v>0</v>
      </c>
      <c r="P18" s="142"/>
    </row>
    <row r="19" spans="1:16" ht="20.100000000000001" hidden="1" customHeight="1" thickBot="1" x14ac:dyDescent="0.3">
      <c r="A19" s="84">
        <v>2</v>
      </c>
      <c r="B19" s="117">
        <v>4</v>
      </c>
      <c r="C19" s="116">
        <v>6</v>
      </c>
      <c r="D19" s="82">
        <v>8</v>
      </c>
      <c r="E19" s="198"/>
      <c r="F19" s="199"/>
      <c r="G19" s="200"/>
      <c r="H19" s="199"/>
      <c r="I19" s="200"/>
      <c r="J19" s="199"/>
      <c r="K19" s="200"/>
      <c r="L19" s="199"/>
      <c r="M19" s="200"/>
      <c r="N19" s="199">
        <f t="shared" si="1"/>
        <v>0</v>
      </c>
      <c r="O19" s="200">
        <f t="shared" si="2"/>
        <v>0</v>
      </c>
      <c r="P19" s="201"/>
    </row>
    <row r="20" spans="1:16" ht="20.100000000000001" hidden="1" customHeight="1" x14ac:dyDescent="0.25">
      <c r="A20" s="85">
        <v>9</v>
      </c>
      <c r="B20" s="85">
        <v>1</v>
      </c>
      <c r="C20" s="85">
        <v>3</v>
      </c>
      <c r="D20" s="85">
        <v>5</v>
      </c>
      <c r="E20" s="193"/>
      <c r="F20" s="194"/>
      <c r="G20" s="42"/>
      <c r="H20" s="165"/>
      <c r="I20" s="42"/>
      <c r="J20" s="194"/>
      <c r="K20" s="42"/>
      <c r="L20" s="165"/>
      <c r="M20" s="42"/>
      <c r="N20" s="165">
        <f t="shared" si="1"/>
        <v>0</v>
      </c>
      <c r="O20" s="42">
        <f t="shared" si="2"/>
        <v>0</v>
      </c>
      <c r="P20" s="195"/>
    </row>
    <row r="21" spans="1:16" ht="20.100000000000001" hidden="1" customHeight="1" thickBot="1" x14ac:dyDescent="0.3">
      <c r="A21" s="82">
        <v>7</v>
      </c>
      <c r="B21" s="82">
        <v>9</v>
      </c>
      <c r="C21" s="82">
        <v>1</v>
      </c>
      <c r="D21" s="82">
        <v>3</v>
      </c>
      <c r="E21" s="168"/>
      <c r="F21" s="139"/>
      <c r="G21" s="36"/>
      <c r="H21" s="139"/>
      <c r="I21" s="36"/>
      <c r="J21" s="139"/>
      <c r="K21" s="36"/>
      <c r="L21" s="139"/>
      <c r="M21" s="36"/>
      <c r="N21" s="139">
        <f t="shared" si="1"/>
        <v>0</v>
      </c>
      <c r="O21" s="36">
        <f t="shared" si="2"/>
        <v>0</v>
      </c>
      <c r="P21" s="143"/>
    </row>
    <row r="22" spans="1:16" ht="20.100000000000001" hidden="1" customHeight="1" thickBot="1" x14ac:dyDescent="0.3">
      <c r="A22" s="82"/>
      <c r="B22" s="82"/>
      <c r="C22" s="82"/>
      <c r="D22" s="7"/>
      <c r="E22" s="173"/>
      <c r="F22" s="39"/>
      <c r="G22" s="24"/>
      <c r="H22" s="65"/>
      <c r="I22" s="41"/>
      <c r="J22" s="39"/>
      <c r="K22" s="24"/>
      <c r="L22" s="65"/>
      <c r="M22" s="41"/>
      <c r="N22" s="23">
        <f t="shared" si="1"/>
        <v>0</v>
      </c>
      <c r="O22" s="160">
        <f t="shared" si="2"/>
        <v>0</v>
      </c>
      <c r="P22" s="63"/>
    </row>
    <row r="23" spans="1:16" ht="20.100000000000001" hidden="1" customHeight="1" thickBot="1" x14ac:dyDescent="0.3">
      <c r="A23" s="82"/>
      <c r="B23" s="82"/>
      <c r="C23" s="82"/>
      <c r="D23" s="7"/>
      <c r="E23" s="104"/>
      <c r="F23" s="27"/>
      <c r="G23" s="28"/>
      <c r="H23" s="76"/>
      <c r="I23" s="30"/>
      <c r="J23" s="27"/>
      <c r="K23" s="28"/>
      <c r="L23" s="76"/>
      <c r="M23" s="30"/>
      <c r="N23" s="52">
        <f t="shared" si="1"/>
        <v>0</v>
      </c>
      <c r="O23" s="121">
        <f t="shared" si="2"/>
        <v>0</v>
      </c>
      <c r="P23" s="50"/>
    </row>
    <row r="24" spans="1:16" ht="20.100000000000001" hidden="1" customHeight="1" thickBot="1" x14ac:dyDescent="0.3">
      <c r="A24" s="82"/>
      <c r="B24" s="82"/>
      <c r="C24" s="82"/>
      <c r="D24" s="7"/>
      <c r="E24" s="107"/>
      <c r="F24" s="27"/>
      <c r="G24" s="28"/>
      <c r="H24" s="76"/>
      <c r="I24" s="30"/>
      <c r="J24" s="27"/>
      <c r="K24" s="28"/>
      <c r="L24" s="76"/>
      <c r="M24" s="30"/>
      <c r="N24" s="52">
        <f t="shared" si="1"/>
        <v>0</v>
      </c>
      <c r="O24" s="121">
        <f t="shared" si="2"/>
        <v>0</v>
      </c>
      <c r="P24" s="50"/>
    </row>
    <row r="25" spans="1:16" ht="20.100000000000001" hidden="1" customHeight="1" thickBot="1" x14ac:dyDescent="0.3">
      <c r="A25" s="82"/>
      <c r="B25" s="82"/>
      <c r="C25" s="82"/>
      <c r="D25" s="7"/>
      <c r="E25" s="104"/>
      <c r="F25" s="27"/>
      <c r="G25" s="28"/>
      <c r="H25" s="76"/>
      <c r="I25" s="30"/>
      <c r="J25" s="27"/>
      <c r="K25" s="28"/>
      <c r="L25" s="76"/>
      <c r="M25" s="30"/>
      <c r="N25" s="52">
        <f t="shared" si="1"/>
        <v>0</v>
      </c>
      <c r="O25" s="121">
        <f t="shared" si="2"/>
        <v>0</v>
      </c>
      <c r="P25" s="50"/>
    </row>
    <row r="26" spans="1:16" ht="20.100000000000001" hidden="1" customHeight="1" thickBot="1" x14ac:dyDescent="0.35">
      <c r="A26" s="86"/>
      <c r="B26" s="86"/>
      <c r="C26" s="86"/>
      <c r="D26" s="15"/>
      <c r="E26" s="59"/>
      <c r="F26" s="32"/>
      <c r="G26" s="33"/>
      <c r="H26" s="78"/>
      <c r="I26" s="35"/>
      <c r="J26" s="32"/>
      <c r="K26" s="33"/>
      <c r="L26" s="78"/>
      <c r="M26" s="35"/>
      <c r="N26" s="52">
        <f t="shared" si="1"/>
        <v>0</v>
      </c>
      <c r="O26" s="121">
        <f t="shared" si="2"/>
        <v>0</v>
      </c>
      <c r="P26" s="49"/>
    </row>
    <row r="27" spans="1:16" ht="20.100000000000001" customHeight="1" x14ac:dyDescent="0.3">
      <c r="A27" s="10"/>
      <c r="B27" s="10"/>
      <c r="C27" s="10"/>
      <c r="D27" s="10"/>
      <c r="E27" s="101"/>
      <c r="F27" s="102"/>
      <c r="G27" s="70"/>
      <c r="H27" s="69"/>
      <c r="I27" s="70"/>
      <c r="J27" s="102"/>
      <c r="K27" s="70"/>
      <c r="L27" s="69"/>
      <c r="M27" s="70"/>
      <c r="N27" s="69"/>
      <c r="O27" s="70"/>
      <c r="P27" s="110"/>
    </row>
    <row r="28" spans="1:16" ht="20.100000000000001" customHeight="1" thickBot="1" x14ac:dyDescent="0.35">
      <c r="A28" s="10"/>
      <c r="B28" s="10"/>
      <c r="C28" s="10"/>
      <c r="D28" s="10"/>
      <c r="E28" s="101"/>
      <c r="F28" s="102"/>
      <c r="G28" s="70"/>
      <c r="H28" s="69"/>
      <c r="I28" s="70"/>
      <c r="J28" s="102"/>
      <c r="K28" s="70"/>
      <c r="L28" s="69"/>
      <c r="M28" s="70"/>
      <c r="N28" s="69"/>
      <c r="O28" s="70"/>
      <c r="P28" s="110"/>
    </row>
    <row r="29" spans="1:16" ht="20.100000000000001" hidden="1" customHeight="1" x14ac:dyDescent="0.3">
      <c r="A29" s="10"/>
      <c r="B29" s="10"/>
      <c r="C29" s="10"/>
      <c r="D29" s="10"/>
      <c r="E29" s="101"/>
      <c r="F29" s="102"/>
      <c r="G29" s="70"/>
      <c r="H29" s="69"/>
      <c r="I29" s="70"/>
      <c r="J29" s="102"/>
      <c r="K29" s="70"/>
      <c r="L29" s="69"/>
      <c r="M29" s="70"/>
      <c r="N29" s="69"/>
      <c r="O29" s="70"/>
      <c r="P29" s="110"/>
    </row>
    <row r="30" spans="1:16" ht="20.100000000000001" hidden="1" customHeight="1" x14ac:dyDescent="0.3">
      <c r="A30" s="10"/>
      <c r="B30" s="10"/>
      <c r="C30" s="10"/>
      <c r="D30" s="10"/>
      <c r="E30" s="101"/>
      <c r="F30" s="102"/>
      <c r="G30" s="70"/>
      <c r="H30" s="69"/>
      <c r="I30" s="70"/>
      <c r="J30" s="102"/>
      <c r="K30" s="70"/>
      <c r="L30" s="69"/>
      <c r="M30" s="70"/>
      <c r="N30" s="69"/>
      <c r="O30" s="70"/>
      <c r="P30" s="110"/>
    </row>
    <row r="31" spans="1:16" ht="20.100000000000001" hidden="1" customHeight="1" x14ac:dyDescent="0.3">
      <c r="A31" s="10"/>
      <c r="B31" s="10"/>
      <c r="C31" s="10"/>
      <c r="D31" s="10"/>
      <c r="E31" s="101"/>
      <c r="F31" s="102"/>
      <c r="G31" s="70"/>
      <c r="H31" s="69"/>
      <c r="I31" s="70"/>
      <c r="J31" s="102"/>
      <c r="K31" s="70"/>
      <c r="L31" s="69"/>
      <c r="M31" s="70"/>
      <c r="N31" s="69"/>
      <c r="O31" s="70"/>
      <c r="P31" s="110"/>
    </row>
    <row r="32" spans="1:16" ht="20.100000000000001" hidden="1" customHeight="1" x14ac:dyDescent="0.3">
      <c r="A32" s="10"/>
      <c r="B32" s="10"/>
      <c r="C32" s="10"/>
      <c r="D32" s="10"/>
      <c r="E32" s="101"/>
      <c r="F32" s="102"/>
      <c r="G32" s="70"/>
      <c r="H32" s="69"/>
      <c r="I32" s="70"/>
      <c r="J32" s="102"/>
      <c r="K32" s="70"/>
      <c r="L32" s="69"/>
      <c r="M32" s="70"/>
      <c r="N32" s="69"/>
      <c r="O32" s="70"/>
      <c r="P32" s="110"/>
    </row>
    <row r="33" spans="1:22" ht="20.100000000000001" hidden="1" customHeight="1" x14ac:dyDescent="0.3">
      <c r="A33" s="10"/>
      <c r="B33" s="10"/>
      <c r="C33" s="10"/>
      <c r="D33" s="10"/>
      <c r="E33" s="101"/>
      <c r="F33" s="102"/>
      <c r="G33" s="70"/>
      <c r="H33" s="69"/>
      <c r="I33" s="70"/>
      <c r="J33" s="102"/>
      <c r="K33" s="70"/>
      <c r="L33" s="69"/>
      <c r="M33" s="70"/>
      <c r="N33" s="69"/>
      <c r="O33" s="70"/>
      <c r="P33" s="110"/>
    </row>
    <row r="34" spans="1:22" ht="20.100000000000001" hidden="1" customHeight="1" x14ac:dyDescent="0.3">
      <c r="A34" s="10"/>
      <c r="B34" s="10"/>
      <c r="C34" s="10"/>
      <c r="D34" s="10"/>
      <c r="E34" s="101"/>
      <c r="F34" s="102"/>
      <c r="G34" s="70"/>
      <c r="H34" s="69"/>
      <c r="I34" s="70"/>
      <c r="J34" s="102"/>
      <c r="K34" s="70"/>
      <c r="L34" s="69"/>
      <c r="M34" s="70"/>
      <c r="N34" s="69"/>
      <c r="O34" s="70"/>
      <c r="P34" s="110"/>
    </row>
    <row r="35" spans="1:22" ht="20.100000000000001" hidden="1" customHeight="1" x14ac:dyDescent="0.3">
      <c r="A35" s="10"/>
      <c r="B35" s="10"/>
      <c r="C35" s="10"/>
      <c r="D35" s="10"/>
      <c r="E35" s="101"/>
      <c r="F35" s="102"/>
      <c r="G35" s="70"/>
      <c r="H35" s="69"/>
      <c r="I35" s="70"/>
      <c r="J35" s="102"/>
      <c r="K35" s="70"/>
      <c r="L35" s="69"/>
      <c r="M35" s="70"/>
      <c r="N35" s="69"/>
      <c r="O35" s="70"/>
      <c r="P35" s="110"/>
    </row>
    <row r="36" spans="1:22" ht="20.100000000000001" hidden="1" customHeight="1" x14ac:dyDescent="0.25">
      <c r="A36" s="10"/>
      <c r="B36" s="10"/>
      <c r="C36" s="10"/>
      <c r="D36" s="10"/>
      <c r="E36" s="68"/>
      <c r="F36" s="69"/>
      <c r="G36" s="70"/>
      <c r="H36" s="69"/>
      <c r="I36" s="70"/>
      <c r="J36" s="69"/>
      <c r="K36" s="70"/>
      <c r="L36" s="69"/>
      <c r="M36" s="70"/>
      <c r="N36" s="69"/>
      <c r="O36" s="70"/>
      <c r="P36" s="71"/>
    </row>
    <row r="37" spans="1:22" ht="15" hidden="1" customHeight="1" thickBot="1" x14ac:dyDescent="0.35">
      <c r="A37" s="10"/>
      <c r="B37" s="10"/>
      <c r="C37" s="10"/>
      <c r="D37" s="10"/>
      <c r="E37" s="11"/>
      <c r="F37" s="12"/>
      <c r="G37" s="13"/>
      <c r="H37" s="13"/>
      <c r="I37" s="13"/>
      <c r="J37" s="12"/>
      <c r="K37" s="13"/>
      <c r="L37" s="13"/>
      <c r="M37" s="13"/>
      <c r="N37" s="13"/>
      <c r="O37" s="12"/>
      <c r="P37" s="14"/>
    </row>
    <row r="38" spans="1:22" ht="20.100000000000001" hidden="1" customHeight="1" x14ac:dyDescent="0.3">
      <c r="A38" s="8" t="s">
        <v>1</v>
      </c>
      <c r="B38" s="85"/>
      <c r="C38" s="85"/>
      <c r="D38" s="9"/>
      <c r="E38" s="62"/>
      <c r="F38" s="57"/>
      <c r="G38" s="24"/>
      <c r="H38" s="40"/>
      <c r="I38" s="42"/>
      <c r="J38" s="57"/>
      <c r="K38" s="24"/>
      <c r="L38" s="40"/>
      <c r="M38" s="42"/>
      <c r="N38" s="25">
        <f t="shared" ref="N38:O43" si="3">SUM(F38+H38)</f>
        <v>0</v>
      </c>
      <c r="O38" s="26">
        <f t="shared" si="3"/>
        <v>0</v>
      </c>
      <c r="P38" s="20"/>
    </row>
    <row r="39" spans="1:22" ht="20.100000000000001" hidden="1" customHeight="1" x14ac:dyDescent="0.3">
      <c r="A39" s="7" t="s">
        <v>2</v>
      </c>
      <c r="B39" s="82"/>
      <c r="C39" s="82"/>
      <c r="D39" s="5"/>
      <c r="E39" s="58"/>
      <c r="F39" s="60"/>
      <c r="G39" s="28"/>
      <c r="H39" s="29"/>
      <c r="I39" s="31"/>
      <c r="J39" s="60"/>
      <c r="K39" s="28"/>
      <c r="L39" s="29"/>
      <c r="M39" s="31"/>
      <c r="N39" s="25">
        <f t="shared" si="3"/>
        <v>0</v>
      </c>
      <c r="O39" s="26">
        <f t="shared" si="3"/>
        <v>0</v>
      </c>
      <c r="P39" s="21"/>
    </row>
    <row r="40" spans="1:22" ht="20.100000000000001" hidden="1" customHeight="1" thickBot="1" x14ac:dyDescent="0.35">
      <c r="A40" s="15" t="s">
        <v>3</v>
      </c>
      <c r="B40" s="86"/>
      <c r="C40" s="86"/>
      <c r="D40" s="16"/>
      <c r="E40" s="59"/>
      <c r="F40" s="61"/>
      <c r="G40" s="33"/>
      <c r="H40" s="34"/>
      <c r="I40" s="36"/>
      <c r="J40" s="61"/>
      <c r="K40" s="33"/>
      <c r="L40" s="34"/>
      <c r="M40" s="36"/>
      <c r="N40" s="37">
        <f t="shared" si="3"/>
        <v>0</v>
      </c>
      <c r="O40" s="38">
        <f t="shared" si="3"/>
        <v>0</v>
      </c>
      <c r="P40" s="22"/>
    </row>
    <row r="41" spans="1:22" ht="20.100000000000001" hidden="1" customHeight="1" x14ac:dyDescent="0.3">
      <c r="A41" s="54" t="s">
        <v>4</v>
      </c>
      <c r="B41" s="113"/>
      <c r="C41" s="113"/>
      <c r="D41" s="9"/>
      <c r="E41" s="55"/>
      <c r="F41" s="39"/>
      <c r="G41" s="24"/>
      <c r="H41" s="40"/>
      <c r="I41" s="42"/>
      <c r="J41" s="39"/>
      <c r="K41" s="24"/>
      <c r="L41" s="40"/>
      <c r="M41" s="42"/>
      <c r="N41" s="25">
        <f t="shared" si="3"/>
        <v>0</v>
      </c>
      <c r="O41" s="26">
        <f t="shared" si="3"/>
        <v>0</v>
      </c>
      <c r="P41" s="20"/>
    </row>
    <row r="42" spans="1:22" ht="20.100000000000001" hidden="1" customHeight="1" x14ac:dyDescent="0.3">
      <c r="A42" s="44" t="s">
        <v>5</v>
      </c>
      <c r="B42" s="83"/>
      <c r="C42" s="83"/>
      <c r="D42" s="5"/>
      <c r="E42" s="4"/>
      <c r="F42" s="27"/>
      <c r="G42" s="28"/>
      <c r="H42" s="29"/>
      <c r="I42" s="31"/>
      <c r="J42" s="27"/>
      <c r="K42" s="28"/>
      <c r="L42" s="29"/>
      <c r="M42" s="31"/>
      <c r="N42" s="25">
        <f t="shared" si="3"/>
        <v>0</v>
      </c>
      <c r="O42" s="26">
        <f t="shared" si="3"/>
        <v>0</v>
      </c>
      <c r="P42" s="21"/>
    </row>
    <row r="43" spans="1:22" ht="20.100000000000001" hidden="1" customHeight="1" thickBot="1" x14ac:dyDescent="0.35">
      <c r="A43" s="15" t="s">
        <v>6</v>
      </c>
      <c r="B43" s="86"/>
      <c r="C43" s="86"/>
      <c r="D43" s="16"/>
      <c r="E43" s="17"/>
      <c r="F43" s="32"/>
      <c r="G43" s="33"/>
      <c r="H43" s="34"/>
      <c r="I43" s="36"/>
      <c r="J43" s="32"/>
      <c r="K43" s="33"/>
      <c r="L43" s="34"/>
      <c r="M43" s="36"/>
      <c r="N43" s="37">
        <f t="shared" si="3"/>
        <v>0</v>
      </c>
      <c r="O43" s="38">
        <f t="shared" si="3"/>
        <v>0</v>
      </c>
      <c r="P43" s="22"/>
    </row>
    <row r="44" spans="1:22" ht="18" customHeight="1" thickBot="1" x14ac:dyDescent="0.35">
      <c r="A44" s="212" t="s">
        <v>35</v>
      </c>
      <c r="B44" s="213"/>
      <c r="C44" s="213"/>
      <c r="D44" s="213"/>
      <c r="E44" s="213"/>
      <c r="F44" s="213"/>
      <c r="G44" s="213"/>
      <c r="H44" s="213"/>
      <c r="I44" s="213"/>
      <c r="J44" s="213"/>
      <c r="K44" s="213"/>
      <c r="L44" s="213"/>
      <c r="M44" s="213"/>
      <c r="N44" s="213"/>
      <c r="O44" s="213"/>
      <c r="P44" s="214"/>
      <c r="R44"/>
      <c r="S44" s="96" t="s">
        <v>30</v>
      </c>
      <c r="T44" s="96"/>
    </row>
    <row r="45" spans="1:22" ht="19.5" customHeight="1" thickBot="1" x14ac:dyDescent="0.35">
      <c r="A45" s="215" t="s">
        <v>9</v>
      </c>
      <c r="B45" s="108"/>
      <c r="C45" s="108"/>
      <c r="D45" s="215" t="s">
        <v>15</v>
      </c>
      <c r="E45" s="218" t="s">
        <v>16</v>
      </c>
      <c r="F45" s="220" t="s">
        <v>18</v>
      </c>
      <c r="G45" s="221"/>
      <c r="H45" s="220" t="s">
        <v>19</v>
      </c>
      <c r="I45" s="222"/>
      <c r="J45" s="220" t="s">
        <v>20</v>
      </c>
      <c r="K45" s="221"/>
      <c r="L45" s="222" t="s">
        <v>21</v>
      </c>
      <c r="M45" s="222"/>
      <c r="N45" s="223" t="s">
        <v>7</v>
      </c>
      <c r="O45" s="224"/>
      <c r="P45" s="18" t="s">
        <v>11</v>
      </c>
      <c r="R45" s="96"/>
      <c r="S45" s="96"/>
      <c r="T45" s="96"/>
      <c r="U45" s="96"/>
    </row>
    <row r="46" spans="1:22" ht="15.75" customHeight="1" thickTop="1" x14ac:dyDescent="0.25">
      <c r="A46" s="216"/>
      <c r="B46" s="109"/>
      <c r="C46" s="109"/>
      <c r="D46" s="216"/>
      <c r="E46" s="219"/>
      <c r="F46" s="2" t="s">
        <v>9</v>
      </c>
      <c r="G46" s="66" t="s">
        <v>12</v>
      </c>
      <c r="H46" s="1" t="s">
        <v>9</v>
      </c>
      <c r="I46" s="64" t="s">
        <v>12</v>
      </c>
      <c r="J46" s="1" t="s">
        <v>9</v>
      </c>
      <c r="K46" s="66" t="s">
        <v>12</v>
      </c>
      <c r="L46" s="3" t="s">
        <v>9</v>
      </c>
      <c r="M46" s="64" t="s">
        <v>12</v>
      </c>
      <c r="N46" s="80" t="s">
        <v>9</v>
      </c>
      <c r="O46" s="225" t="s">
        <v>10</v>
      </c>
      <c r="P46" s="19">
        <v>2</v>
      </c>
      <c r="R46" s="98" t="s">
        <v>22</v>
      </c>
      <c r="S46" s="99" t="s">
        <v>22</v>
      </c>
      <c r="T46" s="99" t="s">
        <v>9</v>
      </c>
      <c r="U46" s="182" t="s">
        <v>27</v>
      </c>
      <c r="V46" s="188" t="s">
        <v>32</v>
      </c>
    </row>
    <row r="47" spans="1:22" x14ac:dyDescent="0.25">
      <c r="A47" s="216"/>
      <c r="B47" s="109"/>
      <c r="C47" s="109"/>
      <c r="D47" s="216"/>
      <c r="E47" s="219"/>
      <c r="F47" s="1"/>
      <c r="G47" s="66" t="s">
        <v>13</v>
      </c>
      <c r="H47" s="1"/>
      <c r="I47" s="64" t="s">
        <v>13</v>
      </c>
      <c r="J47" s="1"/>
      <c r="K47" s="66" t="s">
        <v>13</v>
      </c>
      <c r="L47" s="3"/>
      <c r="M47" s="64" t="s">
        <v>13</v>
      </c>
      <c r="N47" s="1"/>
      <c r="O47" s="226"/>
      <c r="P47" s="19" t="s">
        <v>17</v>
      </c>
      <c r="R47" s="100" t="s">
        <v>23</v>
      </c>
      <c r="S47" s="93" t="s">
        <v>24</v>
      </c>
      <c r="T47" s="93" t="s">
        <v>26</v>
      </c>
      <c r="U47" s="183" t="s">
        <v>28</v>
      </c>
      <c r="V47" s="186" t="s">
        <v>33</v>
      </c>
    </row>
    <row r="48" spans="1:22" ht="14.4" thickBot="1" x14ac:dyDescent="0.3">
      <c r="A48" s="216"/>
      <c r="B48" s="109"/>
      <c r="C48" s="109"/>
      <c r="D48" s="217"/>
      <c r="E48" s="219"/>
      <c r="F48" s="45" t="s">
        <v>8</v>
      </c>
      <c r="G48" s="66" t="s">
        <v>14</v>
      </c>
      <c r="H48" s="46" t="s">
        <v>8</v>
      </c>
      <c r="I48" s="64" t="s">
        <v>14</v>
      </c>
      <c r="J48" s="46" t="s">
        <v>8</v>
      </c>
      <c r="K48" s="66" t="s">
        <v>14</v>
      </c>
      <c r="L48" s="47" t="s">
        <v>8</v>
      </c>
      <c r="M48" s="64" t="s">
        <v>14</v>
      </c>
      <c r="N48" s="46" t="s">
        <v>8</v>
      </c>
      <c r="O48" s="226"/>
      <c r="P48" s="19"/>
      <c r="R48" s="144" t="s">
        <v>29</v>
      </c>
      <c r="S48" s="146" t="s">
        <v>25</v>
      </c>
      <c r="T48" s="146" t="s">
        <v>8</v>
      </c>
      <c r="U48" s="184"/>
      <c r="V48" s="185"/>
    </row>
    <row r="49" spans="1:22" ht="17.399999999999999" x14ac:dyDescent="0.3">
      <c r="A49" s="81">
        <v>21</v>
      </c>
      <c r="B49" s="111">
        <v>23</v>
      </c>
      <c r="C49" s="111">
        <v>25</v>
      </c>
      <c r="D49" s="111">
        <v>17</v>
      </c>
      <c r="E49" s="196" t="s">
        <v>43</v>
      </c>
      <c r="F49" s="136">
        <v>0</v>
      </c>
      <c r="G49" s="137">
        <v>4</v>
      </c>
      <c r="H49" s="136">
        <v>0</v>
      </c>
      <c r="I49" s="137">
        <v>4</v>
      </c>
      <c r="J49" s="136">
        <v>0</v>
      </c>
      <c r="K49" s="137">
        <v>4</v>
      </c>
      <c r="L49" s="136">
        <v>0</v>
      </c>
      <c r="M49" s="137">
        <v>4</v>
      </c>
      <c r="N49" s="136">
        <f t="shared" ref="N49:N58" si="4">F49+H49+J49+L49</f>
        <v>0</v>
      </c>
      <c r="O49" s="137">
        <f t="shared" ref="O49:O58" si="5">G49+I49+K49+M49</f>
        <v>16</v>
      </c>
      <c r="P49" s="140">
        <v>4.5</v>
      </c>
      <c r="R49" s="154">
        <f t="shared" ref="R49:R65" si="6">P6+P49</f>
        <v>9.5</v>
      </c>
      <c r="S49" s="170">
        <f t="shared" ref="S49:S65" si="7">O6+O49</f>
        <v>32</v>
      </c>
      <c r="T49" s="157">
        <f t="shared" ref="T49:T65" si="8">N6+N49</f>
        <v>0</v>
      </c>
      <c r="U49" s="189">
        <v>6</v>
      </c>
      <c r="V49" s="179" t="s">
        <v>66</v>
      </c>
    </row>
    <row r="50" spans="1:22" ht="17.399999999999999" hidden="1" x14ac:dyDescent="0.3">
      <c r="A50" s="82">
        <v>20</v>
      </c>
      <c r="B50" s="82">
        <v>22</v>
      </c>
      <c r="C50" s="82">
        <v>24</v>
      </c>
      <c r="D50" s="82">
        <v>26</v>
      </c>
      <c r="E50" s="193" t="s">
        <v>42</v>
      </c>
      <c r="F50" s="79"/>
      <c r="G50" s="31"/>
      <c r="H50" s="79"/>
      <c r="I50" s="31"/>
      <c r="J50" s="48"/>
      <c r="K50" s="31"/>
      <c r="L50" s="48"/>
      <c r="M50" s="31"/>
      <c r="N50" s="48">
        <f t="shared" si="4"/>
        <v>0</v>
      </c>
      <c r="O50" s="31">
        <f t="shared" si="5"/>
        <v>0</v>
      </c>
      <c r="P50" s="141"/>
      <c r="R50" s="155">
        <f t="shared" si="6"/>
        <v>0</v>
      </c>
      <c r="S50" s="171">
        <f t="shared" si="7"/>
        <v>0</v>
      </c>
      <c r="T50" s="158">
        <f t="shared" si="8"/>
        <v>0</v>
      </c>
      <c r="U50" s="190"/>
      <c r="V50" s="178" t="s">
        <v>49</v>
      </c>
    </row>
    <row r="51" spans="1:22" ht="17.399999999999999" x14ac:dyDescent="0.3">
      <c r="A51" s="82">
        <v>25</v>
      </c>
      <c r="B51" s="82">
        <v>17</v>
      </c>
      <c r="C51" s="82">
        <v>19</v>
      </c>
      <c r="D51" s="82">
        <v>21</v>
      </c>
      <c r="E51" s="167" t="s">
        <v>44</v>
      </c>
      <c r="F51" s="79">
        <v>0</v>
      </c>
      <c r="G51" s="31">
        <v>4</v>
      </c>
      <c r="H51" s="79">
        <v>0</v>
      </c>
      <c r="I51" s="31">
        <v>4</v>
      </c>
      <c r="J51" s="48">
        <v>0</v>
      </c>
      <c r="K51" s="31">
        <v>4</v>
      </c>
      <c r="L51" s="48">
        <v>0</v>
      </c>
      <c r="M51" s="31">
        <v>4</v>
      </c>
      <c r="N51" s="48">
        <f t="shared" si="4"/>
        <v>0</v>
      </c>
      <c r="O51" s="31">
        <f t="shared" si="5"/>
        <v>16</v>
      </c>
      <c r="P51" s="141">
        <v>4.5</v>
      </c>
      <c r="R51" s="155">
        <f t="shared" si="6"/>
        <v>7</v>
      </c>
      <c r="S51" s="171">
        <f t="shared" si="7"/>
        <v>29</v>
      </c>
      <c r="T51" s="158">
        <f t="shared" si="8"/>
        <v>1</v>
      </c>
      <c r="U51" s="190">
        <v>4.5</v>
      </c>
      <c r="V51" s="178" t="s">
        <v>50</v>
      </c>
    </row>
    <row r="52" spans="1:22" ht="17.399999999999999" x14ac:dyDescent="0.3">
      <c r="A52" s="82">
        <v>22</v>
      </c>
      <c r="B52" s="82">
        <v>24</v>
      </c>
      <c r="C52" s="82">
        <v>26</v>
      </c>
      <c r="D52" s="82">
        <v>18</v>
      </c>
      <c r="E52" s="167" t="s">
        <v>45</v>
      </c>
      <c r="F52" s="79">
        <v>0</v>
      </c>
      <c r="G52" s="31">
        <v>4</v>
      </c>
      <c r="H52" s="79">
        <v>1</v>
      </c>
      <c r="I52" s="31">
        <v>1</v>
      </c>
      <c r="J52" s="48">
        <v>1</v>
      </c>
      <c r="K52" s="31">
        <v>1</v>
      </c>
      <c r="L52" s="48">
        <v>0</v>
      </c>
      <c r="M52" s="31">
        <v>4</v>
      </c>
      <c r="N52" s="48">
        <f t="shared" si="4"/>
        <v>2</v>
      </c>
      <c r="O52" s="31">
        <f t="shared" si="5"/>
        <v>10</v>
      </c>
      <c r="P52" s="141">
        <v>1.5</v>
      </c>
      <c r="R52" s="155">
        <f t="shared" si="6"/>
        <v>6.5</v>
      </c>
      <c r="S52" s="171">
        <f t="shared" si="7"/>
        <v>26</v>
      </c>
      <c r="T52" s="158">
        <f t="shared" si="8"/>
        <v>2</v>
      </c>
      <c r="U52" s="190">
        <v>3</v>
      </c>
      <c r="V52" s="178" t="s">
        <v>65</v>
      </c>
    </row>
    <row r="53" spans="1:22" ht="17.399999999999999" x14ac:dyDescent="0.3">
      <c r="A53" s="82">
        <v>17</v>
      </c>
      <c r="B53" s="82">
        <v>19</v>
      </c>
      <c r="C53" s="82">
        <v>21</v>
      </c>
      <c r="D53" s="82">
        <v>23</v>
      </c>
      <c r="E53" s="167" t="s">
        <v>46</v>
      </c>
      <c r="F53" s="79">
        <v>0</v>
      </c>
      <c r="G53" s="31">
        <v>4</v>
      </c>
      <c r="H53" s="79">
        <v>0</v>
      </c>
      <c r="I53" s="31">
        <v>4</v>
      </c>
      <c r="J53" s="48">
        <v>0</v>
      </c>
      <c r="K53" s="31">
        <v>4</v>
      </c>
      <c r="L53" s="48">
        <v>0</v>
      </c>
      <c r="M53" s="31">
        <v>4</v>
      </c>
      <c r="N53" s="48">
        <f t="shared" si="4"/>
        <v>0</v>
      </c>
      <c r="O53" s="31">
        <f t="shared" si="5"/>
        <v>16</v>
      </c>
      <c r="P53" s="141">
        <v>4.5</v>
      </c>
      <c r="R53" s="155">
        <f t="shared" si="6"/>
        <v>5.5</v>
      </c>
      <c r="S53" s="171">
        <f t="shared" si="7"/>
        <v>26</v>
      </c>
      <c r="T53" s="158">
        <f t="shared" si="8"/>
        <v>2</v>
      </c>
      <c r="U53" s="190">
        <v>1</v>
      </c>
      <c r="V53" s="178" t="s">
        <v>51</v>
      </c>
    </row>
    <row r="54" spans="1:22" ht="18" thickBot="1" x14ac:dyDescent="0.35">
      <c r="A54" s="83">
        <v>23</v>
      </c>
      <c r="B54" s="83">
        <v>25</v>
      </c>
      <c r="C54" s="83">
        <v>17</v>
      </c>
      <c r="D54" s="83">
        <v>19</v>
      </c>
      <c r="E54" s="167" t="s">
        <v>47</v>
      </c>
      <c r="F54" s="79">
        <v>0</v>
      </c>
      <c r="G54" s="31">
        <v>4</v>
      </c>
      <c r="H54" s="79">
        <v>0</v>
      </c>
      <c r="I54" s="31">
        <v>4</v>
      </c>
      <c r="J54" s="48">
        <v>0</v>
      </c>
      <c r="K54" s="31">
        <v>4</v>
      </c>
      <c r="L54" s="48">
        <v>0</v>
      </c>
      <c r="M54" s="31">
        <v>4</v>
      </c>
      <c r="N54" s="48">
        <f t="shared" si="4"/>
        <v>0</v>
      </c>
      <c r="O54" s="31">
        <f t="shared" si="5"/>
        <v>16</v>
      </c>
      <c r="P54" s="141">
        <v>4.5</v>
      </c>
      <c r="R54" s="155">
        <f t="shared" si="6"/>
        <v>7</v>
      </c>
      <c r="S54" s="171">
        <f t="shared" si="7"/>
        <v>29</v>
      </c>
      <c r="T54" s="158">
        <f t="shared" si="8"/>
        <v>1</v>
      </c>
      <c r="U54" s="190">
        <v>4.5</v>
      </c>
      <c r="V54" s="178" t="s">
        <v>66</v>
      </c>
    </row>
    <row r="55" spans="1:22" ht="18" thickBot="1" x14ac:dyDescent="0.35">
      <c r="A55" s="84">
        <v>19</v>
      </c>
      <c r="B55" s="123">
        <v>21</v>
      </c>
      <c r="C55" s="112">
        <v>23</v>
      </c>
      <c r="D55" s="82">
        <v>25</v>
      </c>
      <c r="E55" s="197" t="s">
        <v>48</v>
      </c>
      <c r="F55" s="138">
        <v>1</v>
      </c>
      <c r="G55" s="36">
        <v>1</v>
      </c>
      <c r="H55" s="138">
        <v>0</v>
      </c>
      <c r="I55" s="36">
        <v>4</v>
      </c>
      <c r="J55" s="139">
        <v>0</v>
      </c>
      <c r="K55" s="36">
        <v>4</v>
      </c>
      <c r="L55" s="139">
        <v>1</v>
      </c>
      <c r="M55" s="36">
        <v>1</v>
      </c>
      <c r="N55" s="139">
        <f t="shared" si="4"/>
        <v>2</v>
      </c>
      <c r="O55" s="36">
        <f t="shared" si="5"/>
        <v>10</v>
      </c>
      <c r="P55" s="143">
        <v>1.5</v>
      </c>
      <c r="R55" s="156">
        <f t="shared" si="6"/>
        <v>6.5</v>
      </c>
      <c r="S55" s="172">
        <f t="shared" si="7"/>
        <v>26</v>
      </c>
      <c r="T55" s="159">
        <f>N12+N55</f>
        <v>2</v>
      </c>
      <c r="U55" s="191">
        <v>2</v>
      </c>
      <c r="V55" s="180" t="s">
        <v>64</v>
      </c>
    </row>
    <row r="56" spans="1:22" ht="17.399999999999999" hidden="1" x14ac:dyDescent="0.3">
      <c r="A56" s="84">
        <v>24</v>
      </c>
      <c r="B56" s="7">
        <v>26</v>
      </c>
      <c r="C56" s="112">
        <v>18</v>
      </c>
      <c r="D56" s="82">
        <v>20</v>
      </c>
      <c r="E56" s="202"/>
      <c r="F56" s="165"/>
      <c r="G56" s="42"/>
      <c r="H56" s="165"/>
      <c r="I56" s="42"/>
      <c r="J56" s="165"/>
      <c r="K56" s="42"/>
      <c r="L56" s="165"/>
      <c r="M56" s="42"/>
      <c r="N56" s="165">
        <f t="shared" si="4"/>
        <v>0</v>
      </c>
      <c r="O56" s="42">
        <f t="shared" si="5"/>
        <v>0</v>
      </c>
      <c r="P56" s="195"/>
      <c r="R56" s="203">
        <f t="shared" si="6"/>
        <v>0</v>
      </c>
      <c r="S56" s="204">
        <f t="shared" si="7"/>
        <v>0</v>
      </c>
      <c r="T56" s="205">
        <f t="shared" si="8"/>
        <v>0</v>
      </c>
      <c r="U56" s="206"/>
      <c r="V56" s="187"/>
    </row>
    <row r="57" spans="1:22" ht="17.399999999999999" hidden="1" x14ac:dyDescent="0.3">
      <c r="A57" s="84">
        <v>18</v>
      </c>
      <c r="B57" s="7">
        <v>20</v>
      </c>
      <c r="C57" s="112">
        <v>22</v>
      </c>
      <c r="D57" s="82">
        <v>24</v>
      </c>
      <c r="E57" s="167"/>
      <c r="F57" s="79"/>
      <c r="G57" s="31"/>
      <c r="H57" s="79"/>
      <c r="I57" s="31"/>
      <c r="J57" s="48"/>
      <c r="K57" s="31"/>
      <c r="L57" s="48"/>
      <c r="M57" s="31"/>
      <c r="N57" s="48">
        <f t="shared" si="4"/>
        <v>0</v>
      </c>
      <c r="O57" s="31">
        <f t="shared" si="5"/>
        <v>0</v>
      </c>
      <c r="P57" s="141"/>
      <c r="R57" s="155">
        <f t="shared" si="6"/>
        <v>0</v>
      </c>
      <c r="S57" s="171">
        <f t="shared" si="7"/>
        <v>0</v>
      </c>
      <c r="T57" s="158">
        <f t="shared" si="8"/>
        <v>0</v>
      </c>
      <c r="U57" s="190"/>
      <c r="V57" s="178"/>
    </row>
    <row r="58" spans="1:22" ht="18" hidden="1" thickBot="1" x14ac:dyDescent="0.35">
      <c r="A58" s="84">
        <v>26</v>
      </c>
      <c r="B58" s="15">
        <v>18</v>
      </c>
      <c r="C58" s="112">
        <v>20</v>
      </c>
      <c r="D58" s="82">
        <v>22</v>
      </c>
      <c r="E58" s="168"/>
      <c r="F58" s="139"/>
      <c r="G58" s="36"/>
      <c r="H58" s="139"/>
      <c r="I58" s="36"/>
      <c r="J58" s="139"/>
      <c r="K58" s="36"/>
      <c r="L58" s="139"/>
      <c r="M58" s="36"/>
      <c r="N58" s="139">
        <f t="shared" si="4"/>
        <v>0</v>
      </c>
      <c r="O58" s="36">
        <f t="shared" si="5"/>
        <v>0</v>
      </c>
      <c r="P58" s="143"/>
      <c r="R58" s="156">
        <f t="shared" si="6"/>
        <v>0</v>
      </c>
      <c r="S58" s="172">
        <f t="shared" si="7"/>
        <v>0</v>
      </c>
      <c r="T58" s="159">
        <f t="shared" si="8"/>
        <v>0</v>
      </c>
      <c r="U58" s="191"/>
      <c r="V58" s="180"/>
    </row>
    <row r="59" spans="1:22" ht="17.399999999999999" hidden="1" x14ac:dyDescent="0.3">
      <c r="A59" s="84"/>
      <c r="B59" s="120"/>
      <c r="C59" s="112"/>
      <c r="D59" s="7"/>
      <c r="E59" s="164"/>
      <c r="F59" s="165"/>
      <c r="G59" s="42"/>
      <c r="H59" s="166"/>
      <c r="I59" s="41"/>
      <c r="J59" s="165"/>
      <c r="K59" s="42">
        <f>SUM(K49:K58)</f>
        <v>21</v>
      </c>
      <c r="L59" s="166"/>
      <c r="M59" s="41">
        <f>SUM(M49:M58)</f>
        <v>21</v>
      </c>
      <c r="N59" s="23">
        <f t="shared" ref="N59:N64" si="9">F59+H59+J59+L59</f>
        <v>0</v>
      </c>
      <c r="O59" s="160">
        <f t="shared" ref="O59:O64" si="10">G59+I59+K59+M59</f>
        <v>42</v>
      </c>
      <c r="P59" s="20"/>
      <c r="R59" s="148">
        <f t="shared" si="6"/>
        <v>0</v>
      </c>
      <c r="S59" s="150">
        <f t="shared" si="7"/>
        <v>42</v>
      </c>
      <c r="T59" s="150">
        <f t="shared" si="8"/>
        <v>0</v>
      </c>
      <c r="U59" s="169"/>
    </row>
    <row r="60" spans="1:22" ht="17.399999999999999" hidden="1" x14ac:dyDescent="0.3">
      <c r="A60" s="84"/>
      <c r="B60" s="112"/>
      <c r="C60" s="112"/>
      <c r="D60" s="7"/>
      <c r="E60" s="103"/>
      <c r="F60" s="48"/>
      <c r="G60" s="31"/>
      <c r="H60" s="56"/>
      <c r="I60" s="30"/>
      <c r="J60" s="48"/>
      <c r="K60" s="31"/>
      <c r="L60" s="56"/>
      <c r="M60" s="30"/>
      <c r="N60" s="52">
        <f t="shared" si="9"/>
        <v>0</v>
      </c>
      <c r="O60" s="121">
        <f t="shared" si="10"/>
        <v>0</v>
      </c>
      <c r="P60" s="21"/>
      <c r="R60" s="94">
        <f t="shared" si="6"/>
        <v>0</v>
      </c>
      <c r="S60" s="95">
        <f t="shared" si="7"/>
        <v>0</v>
      </c>
      <c r="T60" s="95">
        <f t="shared" si="8"/>
        <v>0</v>
      </c>
      <c r="U60" s="130"/>
    </row>
    <row r="61" spans="1:22" ht="17.399999999999999" hidden="1" x14ac:dyDescent="0.3">
      <c r="A61" s="84"/>
      <c r="B61" s="112"/>
      <c r="C61" s="112"/>
      <c r="D61" s="7"/>
      <c r="E61" s="103"/>
      <c r="F61" s="48"/>
      <c r="G61" s="31"/>
      <c r="H61" s="56"/>
      <c r="I61" s="30"/>
      <c r="J61" s="48"/>
      <c r="K61" s="31"/>
      <c r="L61" s="56"/>
      <c r="M61" s="30"/>
      <c r="N61" s="52">
        <f t="shared" si="9"/>
        <v>0</v>
      </c>
      <c r="O61" s="121">
        <f t="shared" si="10"/>
        <v>0</v>
      </c>
      <c r="P61" s="21"/>
      <c r="R61" s="94">
        <f t="shared" si="6"/>
        <v>0</v>
      </c>
      <c r="S61" s="95">
        <f t="shared" si="7"/>
        <v>0</v>
      </c>
      <c r="T61" s="95">
        <f t="shared" si="8"/>
        <v>0</v>
      </c>
      <c r="U61" s="130"/>
    </row>
    <row r="62" spans="1:22" ht="17.399999999999999" hidden="1" x14ac:dyDescent="0.3">
      <c r="A62" s="84"/>
      <c r="B62" s="112"/>
      <c r="C62" s="112"/>
      <c r="D62" s="7"/>
      <c r="E62" s="104"/>
      <c r="F62" s="48"/>
      <c r="G62" s="31"/>
      <c r="H62" s="56"/>
      <c r="I62" s="30"/>
      <c r="J62" s="48"/>
      <c r="K62" s="31"/>
      <c r="L62" s="56"/>
      <c r="M62" s="30"/>
      <c r="N62" s="52">
        <f t="shared" si="9"/>
        <v>0</v>
      </c>
      <c r="O62" s="121">
        <f t="shared" si="10"/>
        <v>0</v>
      </c>
      <c r="P62" s="50"/>
      <c r="R62" s="94">
        <f t="shared" si="6"/>
        <v>0</v>
      </c>
      <c r="S62" s="95">
        <f t="shared" si="7"/>
        <v>0</v>
      </c>
      <c r="T62" s="95">
        <f t="shared" si="8"/>
        <v>0</v>
      </c>
      <c r="U62" s="130"/>
    </row>
    <row r="63" spans="1:22" ht="17.399999999999999" hidden="1" x14ac:dyDescent="0.3">
      <c r="A63" s="85"/>
      <c r="B63" s="85"/>
      <c r="C63" s="85"/>
      <c r="D63" s="8"/>
      <c r="E63" s="105"/>
      <c r="F63" s="39"/>
      <c r="G63" s="24"/>
      <c r="H63" s="65"/>
      <c r="I63" s="41"/>
      <c r="J63" s="39"/>
      <c r="K63" s="24"/>
      <c r="L63" s="65"/>
      <c r="M63" s="41"/>
      <c r="N63" s="52">
        <f t="shared" si="9"/>
        <v>0</v>
      </c>
      <c r="O63" s="121">
        <f t="shared" si="10"/>
        <v>0</v>
      </c>
      <c r="P63" s="63"/>
      <c r="R63" s="94">
        <f t="shared" si="6"/>
        <v>0</v>
      </c>
      <c r="S63" s="95">
        <f t="shared" si="7"/>
        <v>0</v>
      </c>
      <c r="T63" s="95">
        <f t="shared" si="8"/>
        <v>0</v>
      </c>
      <c r="U63" s="130"/>
    </row>
    <row r="64" spans="1:22" ht="17.399999999999999" hidden="1" x14ac:dyDescent="0.3">
      <c r="A64" s="82"/>
      <c r="B64" s="82"/>
      <c r="C64" s="82"/>
      <c r="D64" s="7"/>
      <c r="E64" s="104"/>
      <c r="F64" s="27"/>
      <c r="G64" s="28"/>
      <c r="H64" s="76"/>
      <c r="I64" s="30"/>
      <c r="J64" s="27"/>
      <c r="K64" s="28"/>
      <c r="L64" s="76"/>
      <c r="M64" s="30"/>
      <c r="N64" s="52">
        <f t="shared" si="9"/>
        <v>0</v>
      </c>
      <c r="O64" s="121">
        <f t="shared" si="10"/>
        <v>0</v>
      </c>
      <c r="P64" s="50"/>
      <c r="R64" s="94">
        <f t="shared" si="6"/>
        <v>0</v>
      </c>
      <c r="S64" s="95">
        <f t="shared" si="7"/>
        <v>0</v>
      </c>
      <c r="T64" s="95">
        <f t="shared" si="8"/>
        <v>0</v>
      </c>
      <c r="U64" s="130"/>
    </row>
    <row r="65" spans="1:21" ht="18" hidden="1" thickBot="1" x14ac:dyDescent="0.35">
      <c r="A65" s="82"/>
      <c r="B65" s="82"/>
      <c r="C65" s="82"/>
      <c r="D65" s="7"/>
      <c r="E65" s="106"/>
      <c r="F65" s="27"/>
      <c r="G65" s="28"/>
      <c r="H65" s="76"/>
      <c r="I65" s="30"/>
      <c r="J65" s="27"/>
      <c r="K65" s="28"/>
      <c r="L65" s="76"/>
      <c r="M65" s="30"/>
      <c r="N65" s="23"/>
      <c r="O65" s="43"/>
      <c r="P65" s="50"/>
      <c r="R65" s="94">
        <f t="shared" si="6"/>
        <v>0</v>
      </c>
      <c r="S65" s="95">
        <f t="shared" si="7"/>
        <v>0</v>
      </c>
      <c r="T65" s="95">
        <f t="shared" si="8"/>
        <v>0</v>
      </c>
      <c r="U65" s="131"/>
    </row>
    <row r="66" spans="1:21" x14ac:dyDescent="0.25">
      <c r="F66" s="124">
        <f>SUM(F49:F65)</f>
        <v>1</v>
      </c>
      <c r="G66" s="122">
        <f>SUM(G49:G65)</f>
        <v>21</v>
      </c>
      <c r="H66" s="124">
        <f>SUM(H49:H65)</f>
        <v>1</v>
      </c>
      <c r="I66" s="122">
        <f>SUM(I49:I65)</f>
        <v>21</v>
      </c>
      <c r="J66" s="124">
        <f>SUM(J49:J65)</f>
        <v>1</v>
      </c>
      <c r="K66" s="122">
        <f>SUM(K59)</f>
        <v>21</v>
      </c>
      <c r="M66" s="122">
        <f>SUM(M59)</f>
        <v>21</v>
      </c>
    </row>
    <row r="67" spans="1:21" x14ac:dyDescent="0.25">
      <c r="E67" t="s">
        <v>81</v>
      </c>
      <c r="I67" t="s">
        <v>79</v>
      </c>
      <c r="M67" t="s">
        <v>82</v>
      </c>
    </row>
  </sheetData>
  <sortState xmlns:xlrd2="http://schemas.microsoft.com/office/spreadsheetml/2017/richdata2" ref="A49:P58">
    <sortCondition ref="E49:E58"/>
  </sortState>
  <mergeCells count="20">
    <mergeCell ref="H45:I45"/>
    <mergeCell ref="N45:O45"/>
    <mergeCell ref="O46:O48"/>
    <mergeCell ref="J2:K2"/>
    <mergeCell ref="L2:M2"/>
    <mergeCell ref="J45:K45"/>
    <mergeCell ref="L45:M45"/>
    <mergeCell ref="A44:P44"/>
    <mergeCell ref="A45:A48"/>
    <mergeCell ref="D45:D48"/>
    <mergeCell ref="E45:E48"/>
    <mergeCell ref="F45:G45"/>
    <mergeCell ref="O3:O5"/>
    <mergeCell ref="A1:P1"/>
    <mergeCell ref="A2:A5"/>
    <mergeCell ref="D2:D5"/>
    <mergeCell ref="E2:E5"/>
    <mergeCell ref="F2:G2"/>
    <mergeCell ref="H2:I2"/>
    <mergeCell ref="N2:O2"/>
  </mergeCells>
  <phoneticPr fontId="0" type="noConversion"/>
  <printOptions horizontalCentered="1"/>
  <pageMargins left="7.874015748031496E-2" right="7.874015748031496E-2" top="0.19685039370078741" bottom="0.19685039370078741" header="0" footer="0"/>
  <pageSetup paperSize="9" scale="91" orientation="landscape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51"/>
  <sheetViews>
    <sheetView topLeftCell="E1" workbookViewId="0">
      <selection activeCell="E2" sqref="E2:E5"/>
    </sheetView>
  </sheetViews>
  <sheetFormatPr defaultRowHeight="13.8" x14ac:dyDescent="0.25"/>
  <cols>
    <col min="1" max="3" width="5.6640625" hidden="1" customWidth="1"/>
    <col min="4" max="4" width="4.88671875" hidden="1" customWidth="1"/>
    <col min="5" max="5" width="17.6640625" customWidth="1"/>
    <col min="6" max="6" width="5.88671875" customWidth="1"/>
    <col min="7" max="7" width="7.6640625" customWidth="1"/>
    <col min="8" max="8" width="5.6640625" customWidth="1"/>
    <col min="9" max="9" width="7.6640625" customWidth="1"/>
    <col min="10" max="10" width="5.88671875" customWidth="1"/>
    <col min="11" max="11" width="7.6640625" customWidth="1"/>
    <col min="12" max="12" width="6" customWidth="1"/>
    <col min="13" max="13" width="7.6640625" customWidth="1"/>
    <col min="14" max="14" width="6.6640625" customWidth="1"/>
    <col min="15" max="15" width="9.109375" style="122"/>
    <col min="17" max="17" width="3.88671875" customWidth="1"/>
    <col min="19" max="19" width="9.109375" style="122"/>
    <col min="20" max="20" width="6.88671875" customWidth="1"/>
    <col min="21" max="21" width="8.33203125" customWidth="1"/>
    <col min="22" max="22" width="14.5546875" customWidth="1"/>
  </cols>
  <sheetData>
    <row r="1" spans="1:20" ht="18" thickBot="1" x14ac:dyDescent="0.3">
      <c r="A1" s="212" t="s">
        <v>36</v>
      </c>
      <c r="B1" s="213"/>
      <c r="C1" s="213"/>
      <c r="D1" s="213"/>
      <c r="E1" s="213"/>
      <c r="F1" s="213"/>
      <c r="G1" s="213"/>
      <c r="H1" s="213"/>
      <c r="I1" s="213"/>
      <c r="J1" s="213"/>
      <c r="K1" s="213"/>
      <c r="L1" s="213"/>
      <c r="M1" s="213"/>
      <c r="N1" s="213"/>
      <c r="O1" s="213"/>
      <c r="P1" s="214"/>
      <c r="R1" s="92"/>
      <c r="S1" s="125"/>
      <c r="T1" s="92"/>
    </row>
    <row r="2" spans="1:20" ht="18" thickBot="1" x14ac:dyDescent="0.3">
      <c r="A2" s="215" t="s">
        <v>9</v>
      </c>
      <c r="B2" s="108"/>
      <c r="C2" s="108"/>
      <c r="D2" s="215" t="s">
        <v>15</v>
      </c>
      <c r="E2" s="218" t="s">
        <v>41</v>
      </c>
      <c r="F2" s="220" t="s">
        <v>18</v>
      </c>
      <c r="G2" s="221"/>
      <c r="H2" s="220" t="s">
        <v>19</v>
      </c>
      <c r="I2" s="222"/>
      <c r="J2" s="220" t="s">
        <v>20</v>
      </c>
      <c r="K2" s="221"/>
      <c r="L2" s="222" t="s">
        <v>21</v>
      </c>
      <c r="M2" s="222"/>
      <c r="N2" s="223" t="s">
        <v>7</v>
      </c>
      <c r="O2" s="224"/>
      <c r="P2" s="18" t="s">
        <v>11</v>
      </c>
      <c r="R2" s="92"/>
      <c r="S2" s="125"/>
      <c r="T2" s="92"/>
    </row>
    <row r="3" spans="1:20" ht="28.2" thickTop="1" x14ac:dyDescent="0.25">
      <c r="A3" s="216"/>
      <c r="B3" s="109"/>
      <c r="C3" s="109"/>
      <c r="D3" s="216"/>
      <c r="E3" s="219"/>
      <c r="F3" s="2" t="s">
        <v>9</v>
      </c>
      <c r="G3" s="67" t="s">
        <v>12</v>
      </c>
      <c r="H3" s="1" t="s">
        <v>9</v>
      </c>
      <c r="I3" s="64" t="s">
        <v>12</v>
      </c>
      <c r="J3" s="1" t="s">
        <v>9</v>
      </c>
      <c r="K3" s="67" t="s">
        <v>12</v>
      </c>
      <c r="L3" s="3" t="s">
        <v>9</v>
      </c>
      <c r="M3" s="64" t="s">
        <v>12</v>
      </c>
      <c r="N3" s="80" t="s">
        <v>9</v>
      </c>
      <c r="O3" s="225" t="s">
        <v>10</v>
      </c>
      <c r="P3" s="19" t="s">
        <v>0</v>
      </c>
      <c r="R3" s="92"/>
      <c r="S3" s="125"/>
      <c r="T3" s="92"/>
    </row>
    <row r="4" spans="1:20" x14ac:dyDescent="0.25">
      <c r="A4" s="216"/>
      <c r="B4" s="109"/>
      <c r="C4" s="109"/>
      <c r="D4" s="216"/>
      <c r="E4" s="219"/>
      <c r="F4" s="1"/>
      <c r="G4" s="67" t="s">
        <v>13</v>
      </c>
      <c r="H4" s="1"/>
      <c r="I4" s="64" t="s">
        <v>13</v>
      </c>
      <c r="J4" s="1"/>
      <c r="K4" s="67" t="s">
        <v>13</v>
      </c>
      <c r="L4" s="3"/>
      <c r="M4" s="64" t="s">
        <v>13</v>
      </c>
      <c r="N4" s="1"/>
      <c r="O4" s="226"/>
      <c r="P4" s="19" t="s">
        <v>17</v>
      </c>
      <c r="R4" s="92"/>
      <c r="S4" s="125"/>
      <c r="T4" s="92"/>
    </row>
    <row r="5" spans="1:20" ht="14.4" thickBot="1" x14ac:dyDescent="0.3">
      <c r="A5" s="216"/>
      <c r="B5" s="109"/>
      <c r="C5" s="109"/>
      <c r="D5" s="217"/>
      <c r="E5" s="219"/>
      <c r="F5" s="45" t="s">
        <v>8</v>
      </c>
      <c r="G5" s="67" t="s">
        <v>14</v>
      </c>
      <c r="H5" s="46" t="s">
        <v>8</v>
      </c>
      <c r="I5" s="64" t="s">
        <v>14</v>
      </c>
      <c r="J5" s="46" t="s">
        <v>8</v>
      </c>
      <c r="K5" s="67" t="s">
        <v>14</v>
      </c>
      <c r="L5" s="47" t="s">
        <v>8</v>
      </c>
      <c r="M5" s="64" t="s">
        <v>14</v>
      </c>
      <c r="N5" s="46" t="s">
        <v>8</v>
      </c>
      <c r="O5" s="226"/>
      <c r="P5" s="19"/>
      <c r="R5" s="92"/>
      <c r="S5" s="125"/>
      <c r="T5" s="92"/>
    </row>
    <row r="6" spans="1:20" ht="17.399999999999999" x14ac:dyDescent="0.3">
      <c r="A6" s="81">
        <v>6</v>
      </c>
      <c r="B6" s="89">
        <v>9</v>
      </c>
      <c r="C6" s="118">
        <v>13</v>
      </c>
      <c r="D6" s="111">
        <v>1</v>
      </c>
      <c r="E6" s="207" t="s">
        <v>52</v>
      </c>
      <c r="F6" s="136">
        <v>0</v>
      </c>
      <c r="G6" s="137">
        <v>6</v>
      </c>
      <c r="H6" s="136">
        <v>0</v>
      </c>
      <c r="I6" s="137">
        <v>5</v>
      </c>
      <c r="J6" s="136">
        <v>1</v>
      </c>
      <c r="K6" s="137">
        <v>1.5</v>
      </c>
      <c r="L6" s="136">
        <v>1</v>
      </c>
      <c r="M6" s="137">
        <v>2</v>
      </c>
      <c r="N6" s="136">
        <f t="shared" ref="N6:N21" si="0">F6+H6+J6+L6</f>
        <v>2</v>
      </c>
      <c r="O6" s="137">
        <f t="shared" ref="O6:O21" si="1">G6+I6+K6+M6</f>
        <v>14.5</v>
      </c>
      <c r="P6" s="53">
        <v>2</v>
      </c>
      <c r="R6" s="92"/>
      <c r="S6" s="125"/>
      <c r="T6" s="92"/>
    </row>
    <row r="7" spans="1:20" ht="17.399999999999999" x14ac:dyDescent="0.3">
      <c r="A7" s="82">
        <v>11</v>
      </c>
      <c r="B7" s="7">
        <v>14</v>
      </c>
      <c r="C7" s="112">
        <v>2</v>
      </c>
      <c r="D7" s="82">
        <v>6</v>
      </c>
      <c r="E7" s="58" t="s">
        <v>53</v>
      </c>
      <c r="F7" s="79">
        <v>0</v>
      </c>
      <c r="G7" s="31">
        <v>6</v>
      </c>
      <c r="H7" s="48">
        <v>0</v>
      </c>
      <c r="I7" s="31">
        <v>5</v>
      </c>
      <c r="J7" s="79">
        <v>0</v>
      </c>
      <c r="K7" s="31">
        <v>5.5</v>
      </c>
      <c r="L7" s="48">
        <v>0</v>
      </c>
      <c r="M7" s="31">
        <v>5.5</v>
      </c>
      <c r="N7" s="48">
        <f t="shared" si="0"/>
        <v>0</v>
      </c>
      <c r="O7" s="31">
        <f t="shared" si="1"/>
        <v>22</v>
      </c>
      <c r="P7" s="50">
        <v>7.5</v>
      </c>
      <c r="R7" s="92"/>
      <c r="S7" s="125"/>
      <c r="T7" s="92"/>
    </row>
    <row r="8" spans="1:20" ht="17.399999999999999" x14ac:dyDescent="0.3">
      <c r="A8" s="82">
        <v>13</v>
      </c>
      <c r="B8" s="7">
        <v>16</v>
      </c>
      <c r="C8" s="112">
        <v>4</v>
      </c>
      <c r="D8" s="82">
        <v>7</v>
      </c>
      <c r="E8" s="58" t="s">
        <v>54</v>
      </c>
      <c r="F8" s="79">
        <v>0</v>
      </c>
      <c r="G8" s="31">
        <v>6</v>
      </c>
      <c r="H8" s="48">
        <v>0</v>
      </c>
      <c r="I8" s="31">
        <v>5</v>
      </c>
      <c r="J8" s="79">
        <v>1</v>
      </c>
      <c r="K8" s="31">
        <v>1.5</v>
      </c>
      <c r="L8" s="48">
        <v>0</v>
      </c>
      <c r="M8" s="31">
        <v>5.5</v>
      </c>
      <c r="N8" s="48">
        <f t="shared" si="0"/>
        <v>1</v>
      </c>
      <c r="O8" s="31">
        <f t="shared" si="1"/>
        <v>18</v>
      </c>
      <c r="P8" s="50">
        <v>5</v>
      </c>
      <c r="R8" s="92"/>
      <c r="S8" s="125"/>
      <c r="T8" s="92"/>
    </row>
    <row r="9" spans="1:20" ht="17.399999999999999" x14ac:dyDescent="0.3">
      <c r="A9" s="82">
        <v>3</v>
      </c>
      <c r="B9" s="7">
        <v>6</v>
      </c>
      <c r="C9" s="112">
        <v>10</v>
      </c>
      <c r="D9" s="82">
        <v>14</v>
      </c>
      <c r="E9" s="58" t="s">
        <v>55</v>
      </c>
      <c r="F9" s="79">
        <v>0</v>
      </c>
      <c r="G9" s="31">
        <v>6</v>
      </c>
      <c r="H9" s="48">
        <v>0</v>
      </c>
      <c r="I9" s="31">
        <v>5</v>
      </c>
      <c r="J9" s="79">
        <v>0</v>
      </c>
      <c r="K9" s="31">
        <v>5.5</v>
      </c>
      <c r="L9" s="48">
        <v>2</v>
      </c>
      <c r="M9" s="31">
        <v>1</v>
      </c>
      <c r="N9" s="48">
        <f t="shared" si="0"/>
        <v>2</v>
      </c>
      <c r="O9" s="31">
        <f t="shared" si="1"/>
        <v>17.5</v>
      </c>
      <c r="P9" s="50">
        <v>3</v>
      </c>
      <c r="R9" s="92"/>
      <c r="S9" s="125"/>
      <c r="T9" s="92"/>
    </row>
    <row r="10" spans="1:20" ht="17.399999999999999" x14ac:dyDescent="0.3">
      <c r="A10" s="82">
        <v>14</v>
      </c>
      <c r="B10" s="7">
        <v>1</v>
      </c>
      <c r="C10" s="112">
        <v>5</v>
      </c>
      <c r="D10" s="82">
        <v>9</v>
      </c>
      <c r="E10" s="58" t="s">
        <v>56</v>
      </c>
      <c r="F10" s="79">
        <v>1</v>
      </c>
      <c r="G10" s="31">
        <v>2</v>
      </c>
      <c r="H10" s="48">
        <v>1</v>
      </c>
      <c r="I10" s="31">
        <v>1</v>
      </c>
      <c r="J10" s="79">
        <v>0</v>
      </c>
      <c r="K10" s="31">
        <v>5.5</v>
      </c>
      <c r="L10" s="48">
        <v>0</v>
      </c>
      <c r="M10" s="31">
        <v>5.5</v>
      </c>
      <c r="N10" s="48">
        <f t="shared" si="0"/>
        <v>2</v>
      </c>
      <c r="O10" s="31">
        <f t="shared" si="1"/>
        <v>14</v>
      </c>
      <c r="P10" s="50">
        <v>1</v>
      </c>
      <c r="R10" s="92"/>
      <c r="S10" s="125"/>
      <c r="T10" s="92"/>
    </row>
    <row r="11" spans="1:20" ht="17.399999999999999" x14ac:dyDescent="0.3">
      <c r="A11" s="83">
        <v>5</v>
      </c>
      <c r="B11" s="44">
        <v>8</v>
      </c>
      <c r="C11" s="119">
        <v>12</v>
      </c>
      <c r="D11" s="83">
        <v>16</v>
      </c>
      <c r="E11" s="208" t="s">
        <v>57</v>
      </c>
      <c r="F11" s="79">
        <v>1</v>
      </c>
      <c r="G11" s="31">
        <v>2</v>
      </c>
      <c r="H11" s="48">
        <v>0</v>
      </c>
      <c r="I11" s="31">
        <v>5</v>
      </c>
      <c r="J11" s="79">
        <v>0</v>
      </c>
      <c r="K11" s="31">
        <v>5.5</v>
      </c>
      <c r="L11" s="48">
        <v>0</v>
      </c>
      <c r="M11" s="31">
        <v>5.5</v>
      </c>
      <c r="N11" s="48">
        <f t="shared" si="0"/>
        <v>1</v>
      </c>
      <c r="O11" s="31">
        <f t="shared" si="1"/>
        <v>18</v>
      </c>
      <c r="P11" s="50">
        <v>5</v>
      </c>
      <c r="R11" s="92"/>
      <c r="S11" s="125"/>
      <c r="T11" s="92"/>
    </row>
    <row r="12" spans="1:20" ht="17.399999999999999" x14ac:dyDescent="0.25">
      <c r="A12" s="84">
        <v>9</v>
      </c>
      <c r="B12" s="7">
        <v>12</v>
      </c>
      <c r="C12" s="112">
        <v>16</v>
      </c>
      <c r="D12" s="82">
        <v>4</v>
      </c>
      <c r="E12" s="104" t="s">
        <v>58</v>
      </c>
      <c r="F12" s="79">
        <v>0</v>
      </c>
      <c r="G12" s="31">
        <v>6</v>
      </c>
      <c r="H12" s="48">
        <v>0</v>
      </c>
      <c r="I12" s="31">
        <v>5</v>
      </c>
      <c r="J12" s="79">
        <v>0</v>
      </c>
      <c r="K12" s="31">
        <v>5.5</v>
      </c>
      <c r="L12" s="48">
        <v>0</v>
      </c>
      <c r="M12" s="31">
        <v>5.5</v>
      </c>
      <c r="N12" s="48">
        <f t="shared" si="0"/>
        <v>0</v>
      </c>
      <c r="O12" s="31">
        <f t="shared" si="1"/>
        <v>22</v>
      </c>
      <c r="P12" s="50">
        <v>7.5</v>
      </c>
      <c r="R12" s="92"/>
      <c r="S12" s="125"/>
      <c r="T12" s="92"/>
    </row>
    <row r="13" spans="1:20" ht="18" thickBot="1" x14ac:dyDescent="0.35">
      <c r="A13" s="84">
        <v>15</v>
      </c>
      <c r="B13" s="7">
        <v>2</v>
      </c>
      <c r="C13" s="112">
        <v>6</v>
      </c>
      <c r="D13" s="82">
        <v>10</v>
      </c>
      <c r="E13" s="210" t="s">
        <v>59</v>
      </c>
      <c r="F13" s="138">
        <v>1</v>
      </c>
      <c r="G13" s="36">
        <v>2</v>
      </c>
      <c r="H13" s="139">
        <v>0</v>
      </c>
      <c r="I13" s="36">
        <v>5</v>
      </c>
      <c r="J13" s="138">
        <v>0</v>
      </c>
      <c r="K13" s="36">
        <v>5.5</v>
      </c>
      <c r="L13" s="139">
        <v>0</v>
      </c>
      <c r="M13" s="36">
        <v>5.5</v>
      </c>
      <c r="N13" s="139">
        <f t="shared" si="0"/>
        <v>1</v>
      </c>
      <c r="O13" s="36">
        <f t="shared" si="1"/>
        <v>18</v>
      </c>
      <c r="P13" s="49">
        <v>5</v>
      </c>
      <c r="R13" s="92"/>
      <c r="S13" s="125"/>
      <c r="T13" s="92"/>
    </row>
    <row r="14" spans="1:20" ht="17.399999999999999" hidden="1" x14ac:dyDescent="0.25">
      <c r="A14" s="84">
        <v>1</v>
      </c>
      <c r="B14" s="7">
        <v>4</v>
      </c>
      <c r="C14" s="112">
        <v>8</v>
      </c>
      <c r="D14" s="82">
        <v>12</v>
      </c>
      <c r="E14" s="209"/>
      <c r="F14" s="165"/>
      <c r="G14" s="42"/>
      <c r="H14" s="165"/>
      <c r="I14" s="42"/>
      <c r="J14" s="165"/>
      <c r="K14" s="42"/>
      <c r="L14" s="165"/>
      <c r="M14" s="42"/>
      <c r="N14" s="165">
        <f t="shared" si="0"/>
        <v>0</v>
      </c>
      <c r="O14" s="42">
        <f t="shared" si="1"/>
        <v>0</v>
      </c>
      <c r="P14" s="63"/>
      <c r="R14" s="92"/>
      <c r="S14" s="125"/>
      <c r="T14" s="92"/>
    </row>
    <row r="15" spans="1:20" ht="17.399999999999999" hidden="1" x14ac:dyDescent="0.25">
      <c r="A15" s="84">
        <v>16</v>
      </c>
      <c r="B15" s="7">
        <v>3</v>
      </c>
      <c r="C15" s="112">
        <v>7</v>
      </c>
      <c r="D15" s="82">
        <v>11</v>
      </c>
      <c r="E15" s="134"/>
      <c r="F15" s="79"/>
      <c r="G15" s="31"/>
      <c r="H15" s="48"/>
      <c r="I15" s="31"/>
      <c r="J15" s="79"/>
      <c r="K15" s="31"/>
      <c r="L15" s="48"/>
      <c r="M15" s="31"/>
      <c r="N15" s="48">
        <f t="shared" si="0"/>
        <v>0</v>
      </c>
      <c r="O15" s="31">
        <f t="shared" si="1"/>
        <v>0</v>
      </c>
      <c r="P15" s="50"/>
      <c r="R15" s="92"/>
      <c r="S15" s="125"/>
      <c r="T15" s="92"/>
    </row>
    <row r="16" spans="1:20" ht="17.399999999999999" hidden="1" x14ac:dyDescent="0.25">
      <c r="A16" s="84">
        <v>4</v>
      </c>
      <c r="B16" s="7">
        <v>7</v>
      </c>
      <c r="C16" s="112">
        <v>11</v>
      </c>
      <c r="D16" s="82">
        <v>15</v>
      </c>
      <c r="E16" s="134"/>
      <c r="F16" s="48"/>
      <c r="G16" s="31"/>
      <c r="H16" s="48"/>
      <c r="I16" s="31"/>
      <c r="J16" s="48"/>
      <c r="K16" s="31"/>
      <c r="L16" s="48"/>
      <c r="M16" s="31"/>
      <c r="N16" s="48">
        <f t="shared" si="0"/>
        <v>0</v>
      </c>
      <c r="O16" s="31">
        <f t="shared" si="1"/>
        <v>0</v>
      </c>
      <c r="P16" s="50"/>
      <c r="R16" s="92"/>
      <c r="S16" s="125"/>
      <c r="T16" s="92"/>
    </row>
    <row r="17" spans="1:22" ht="17.399999999999999" hidden="1" x14ac:dyDescent="0.25">
      <c r="A17" s="84">
        <v>12</v>
      </c>
      <c r="B17" s="7">
        <v>15</v>
      </c>
      <c r="C17" s="112">
        <v>3</v>
      </c>
      <c r="D17" s="82">
        <v>7</v>
      </c>
      <c r="E17" s="134"/>
      <c r="F17" s="48"/>
      <c r="G17" s="31"/>
      <c r="H17" s="48"/>
      <c r="I17" s="31"/>
      <c r="J17" s="48"/>
      <c r="K17" s="31"/>
      <c r="L17" s="48"/>
      <c r="M17" s="31"/>
      <c r="N17" s="48">
        <f t="shared" si="0"/>
        <v>0</v>
      </c>
      <c r="O17" s="31">
        <f t="shared" si="1"/>
        <v>0</v>
      </c>
      <c r="P17" s="50"/>
      <c r="R17" s="92"/>
      <c r="S17" s="125"/>
      <c r="T17" s="92"/>
    </row>
    <row r="18" spans="1:22" ht="17.399999999999999" hidden="1" x14ac:dyDescent="0.25">
      <c r="A18" s="84">
        <v>10</v>
      </c>
      <c r="B18" s="7">
        <v>13</v>
      </c>
      <c r="C18" s="112">
        <v>1</v>
      </c>
      <c r="D18" s="82">
        <v>5</v>
      </c>
      <c r="E18" s="134"/>
      <c r="F18" s="48"/>
      <c r="G18" s="31"/>
      <c r="H18" s="48"/>
      <c r="I18" s="31"/>
      <c r="J18" s="48"/>
      <c r="K18" s="31"/>
      <c r="L18" s="48"/>
      <c r="M18" s="31"/>
      <c r="N18" s="48">
        <f t="shared" si="0"/>
        <v>0</v>
      </c>
      <c r="O18" s="31">
        <f t="shared" si="1"/>
        <v>0</v>
      </c>
      <c r="P18" s="50"/>
      <c r="R18" s="92"/>
      <c r="S18" s="125"/>
      <c r="T18" s="92"/>
    </row>
    <row r="19" spans="1:22" ht="17.399999999999999" hidden="1" x14ac:dyDescent="0.25">
      <c r="A19" s="84">
        <v>8</v>
      </c>
      <c r="B19" s="7">
        <v>11</v>
      </c>
      <c r="C19" s="112">
        <v>15</v>
      </c>
      <c r="D19" s="82">
        <v>3</v>
      </c>
      <c r="E19" s="134"/>
      <c r="F19" s="48"/>
      <c r="G19" s="31"/>
      <c r="H19" s="48"/>
      <c r="I19" s="31"/>
      <c r="J19" s="48"/>
      <c r="K19" s="31"/>
      <c r="L19" s="48"/>
      <c r="M19" s="31"/>
      <c r="N19" s="48">
        <f t="shared" si="0"/>
        <v>0</v>
      </c>
      <c r="O19" s="31">
        <f t="shared" si="1"/>
        <v>0</v>
      </c>
      <c r="P19" s="50"/>
      <c r="R19" s="92"/>
      <c r="S19" s="125"/>
      <c r="T19" s="92"/>
    </row>
    <row r="20" spans="1:22" ht="17.399999999999999" hidden="1" x14ac:dyDescent="0.25">
      <c r="A20" s="85">
        <v>2</v>
      </c>
      <c r="B20" s="8">
        <v>5</v>
      </c>
      <c r="C20" s="120">
        <v>9</v>
      </c>
      <c r="D20" s="85">
        <v>13</v>
      </c>
      <c r="E20" s="134"/>
      <c r="F20" s="48"/>
      <c r="G20" s="31"/>
      <c r="H20" s="48"/>
      <c r="I20" s="31"/>
      <c r="J20" s="48"/>
      <c r="K20" s="31"/>
      <c r="L20" s="48"/>
      <c r="M20" s="31"/>
      <c r="N20" s="48">
        <f t="shared" si="0"/>
        <v>0</v>
      </c>
      <c r="O20" s="31">
        <f t="shared" si="1"/>
        <v>0</v>
      </c>
      <c r="P20" s="50"/>
      <c r="R20" s="92"/>
      <c r="S20" s="125"/>
      <c r="T20" s="92"/>
    </row>
    <row r="21" spans="1:22" ht="18" hidden="1" thickBot="1" x14ac:dyDescent="0.3">
      <c r="A21" s="82">
        <v>7</v>
      </c>
      <c r="B21" s="15">
        <v>10</v>
      </c>
      <c r="C21" s="112">
        <v>14</v>
      </c>
      <c r="D21" s="82">
        <v>2</v>
      </c>
      <c r="E21" s="135"/>
      <c r="F21" s="138"/>
      <c r="G21" s="36"/>
      <c r="H21" s="139"/>
      <c r="I21" s="36"/>
      <c r="J21" s="138"/>
      <c r="K21" s="36"/>
      <c r="L21" s="139"/>
      <c r="M21" s="36"/>
      <c r="N21" s="139">
        <f t="shared" si="0"/>
        <v>0</v>
      </c>
      <c r="O21" s="36">
        <f t="shared" si="1"/>
        <v>0</v>
      </c>
      <c r="P21" s="22"/>
      <c r="R21" s="92"/>
      <c r="S21" s="125"/>
      <c r="T21" s="92"/>
    </row>
    <row r="22" spans="1:22" ht="17.399999999999999" hidden="1" x14ac:dyDescent="0.25">
      <c r="A22" s="82"/>
      <c r="B22" s="85"/>
      <c r="C22" s="82"/>
      <c r="D22" s="7"/>
      <c r="E22" s="132"/>
      <c r="F22" s="39"/>
      <c r="G22" s="24"/>
      <c r="H22" s="65"/>
      <c r="I22" s="41"/>
      <c r="J22" s="39"/>
      <c r="K22" s="24"/>
      <c r="L22" s="65"/>
      <c r="M22" s="41"/>
      <c r="N22" s="23"/>
      <c r="O22" s="160"/>
      <c r="P22" s="63"/>
      <c r="R22" s="92"/>
      <c r="S22" s="125"/>
      <c r="T22" s="92"/>
    </row>
    <row r="23" spans="1:22" ht="18" hidden="1" thickBot="1" x14ac:dyDescent="0.3">
      <c r="A23" s="82"/>
      <c r="B23" s="82"/>
      <c r="C23" s="82"/>
      <c r="D23" s="7"/>
      <c r="E23" s="88"/>
      <c r="F23" s="27"/>
      <c r="G23" s="28"/>
      <c r="H23" s="76"/>
      <c r="I23" s="30"/>
      <c r="J23" s="27"/>
      <c r="K23" s="28"/>
      <c r="L23" s="76"/>
      <c r="M23" s="30"/>
      <c r="N23" s="52">
        <f t="shared" ref="N23:N26" si="2">F23+H23+J23+L23</f>
        <v>0</v>
      </c>
      <c r="O23" s="121">
        <f t="shared" ref="O23:O26" si="3">G23+I23+K23+M23</f>
        <v>0</v>
      </c>
      <c r="P23" s="50"/>
      <c r="R23" s="92"/>
      <c r="S23" s="125"/>
      <c r="T23" s="92"/>
    </row>
    <row r="24" spans="1:22" ht="18" hidden="1" thickBot="1" x14ac:dyDescent="0.3">
      <c r="A24" s="82"/>
      <c r="B24" s="82"/>
      <c r="C24" s="82"/>
      <c r="D24" s="7"/>
      <c r="E24" s="87"/>
      <c r="F24" s="27"/>
      <c r="G24" s="28"/>
      <c r="H24" s="76"/>
      <c r="I24" s="30"/>
      <c r="J24" s="27"/>
      <c r="K24" s="28"/>
      <c r="L24" s="76"/>
      <c r="M24" s="30"/>
      <c r="N24" s="52">
        <f t="shared" si="2"/>
        <v>0</v>
      </c>
      <c r="O24" s="121">
        <f t="shared" si="3"/>
        <v>0</v>
      </c>
      <c r="P24" s="50"/>
      <c r="R24" s="92"/>
      <c r="S24" s="125"/>
      <c r="T24" s="92"/>
    </row>
    <row r="25" spans="1:22" ht="18" hidden="1" thickBot="1" x14ac:dyDescent="0.3">
      <c r="A25" s="82"/>
      <c r="B25" s="82"/>
      <c r="C25" s="82"/>
      <c r="D25" s="7"/>
      <c r="E25" s="88"/>
      <c r="F25" s="27"/>
      <c r="G25" s="28"/>
      <c r="H25" s="76"/>
      <c r="I25" s="30"/>
      <c r="J25" s="27"/>
      <c r="K25" s="28"/>
      <c r="L25" s="76"/>
      <c r="M25" s="30"/>
      <c r="N25" s="52">
        <f t="shared" si="2"/>
        <v>0</v>
      </c>
      <c r="O25" s="121">
        <f t="shared" si="3"/>
        <v>0</v>
      </c>
      <c r="P25" s="50"/>
      <c r="R25" s="92"/>
      <c r="S25" s="125"/>
      <c r="T25" s="92"/>
    </row>
    <row r="26" spans="1:22" ht="18" hidden="1" thickBot="1" x14ac:dyDescent="0.35">
      <c r="A26" s="86"/>
      <c r="B26" s="86"/>
      <c r="C26" s="86"/>
      <c r="D26" s="15"/>
      <c r="E26" s="161"/>
      <c r="F26" s="72"/>
      <c r="G26" s="73"/>
      <c r="H26" s="77"/>
      <c r="I26" s="74"/>
      <c r="J26" s="72"/>
      <c r="K26" s="73"/>
      <c r="L26" s="77"/>
      <c r="M26" s="74"/>
      <c r="N26" s="162">
        <f t="shared" si="2"/>
        <v>0</v>
      </c>
      <c r="O26" s="163">
        <f t="shared" si="3"/>
        <v>0</v>
      </c>
      <c r="P26" s="75"/>
      <c r="R26" s="92"/>
      <c r="S26" s="125"/>
      <c r="T26" s="92"/>
    </row>
    <row r="27" spans="1:22" ht="57" customHeight="1" thickBot="1" x14ac:dyDescent="0.35">
      <c r="A27" s="10"/>
      <c r="B27" s="10"/>
      <c r="C27" s="10"/>
      <c r="D27" s="10"/>
      <c r="E27" s="101"/>
      <c r="F27" s="102"/>
      <c r="G27" s="70"/>
      <c r="H27" s="69"/>
      <c r="I27" s="70"/>
      <c r="J27" s="102"/>
      <c r="K27" s="70"/>
      <c r="L27" s="69"/>
      <c r="M27" s="70"/>
      <c r="N27" s="69"/>
      <c r="O27" s="70"/>
      <c r="P27" s="71"/>
      <c r="R27" s="92"/>
      <c r="S27" s="125"/>
      <c r="T27" s="92"/>
    </row>
    <row r="28" spans="1:22" ht="18" thickBot="1" x14ac:dyDescent="0.35">
      <c r="A28" s="212" t="s">
        <v>37</v>
      </c>
      <c r="B28" s="213"/>
      <c r="C28" s="213"/>
      <c r="D28" s="213"/>
      <c r="E28" s="213"/>
      <c r="F28" s="213"/>
      <c r="G28" s="213"/>
      <c r="H28" s="213"/>
      <c r="I28" s="213"/>
      <c r="J28" s="213"/>
      <c r="K28" s="213"/>
      <c r="L28" s="213"/>
      <c r="M28" s="213"/>
      <c r="N28" s="213"/>
      <c r="O28" s="213"/>
      <c r="P28" s="214"/>
      <c r="S28" s="126" t="s">
        <v>30</v>
      </c>
      <c r="T28" s="96"/>
    </row>
    <row r="29" spans="1:22" ht="18" thickBot="1" x14ac:dyDescent="0.35">
      <c r="A29" s="215" t="s">
        <v>9</v>
      </c>
      <c r="B29" s="108"/>
      <c r="C29" s="108"/>
      <c r="D29" s="215" t="s">
        <v>15</v>
      </c>
      <c r="E29" s="218" t="s">
        <v>41</v>
      </c>
      <c r="F29" s="220" t="s">
        <v>18</v>
      </c>
      <c r="G29" s="221"/>
      <c r="H29" s="220" t="s">
        <v>19</v>
      </c>
      <c r="I29" s="222"/>
      <c r="J29" s="220" t="s">
        <v>20</v>
      </c>
      <c r="K29" s="221"/>
      <c r="L29" s="222" t="s">
        <v>21</v>
      </c>
      <c r="M29" s="222"/>
      <c r="N29" s="223" t="s">
        <v>7</v>
      </c>
      <c r="O29" s="224"/>
      <c r="P29" s="18" t="s">
        <v>11</v>
      </c>
      <c r="R29" s="96"/>
      <c r="S29" s="126"/>
      <c r="T29" s="96"/>
      <c r="U29" s="97"/>
    </row>
    <row r="30" spans="1:22" ht="28.2" thickTop="1" x14ac:dyDescent="0.25">
      <c r="A30" s="216"/>
      <c r="B30" s="109"/>
      <c r="C30" s="109"/>
      <c r="D30" s="216"/>
      <c r="E30" s="219"/>
      <c r="F30" s="2" t="s">
        <v>9</v>
      </c>
      <c r="G30" s="67" t="s">
        <v>12</v>
      </c>
      <c r="H30" s="1" t="s">
        <v>9</v>
      </c>
      <c r="I30" s="64" t="s">
        <v>12</v>
      </c>
      <c r="J30" s="1" t="s">
        <v>9</v>
      </c>
      <c r="K30" s="67" t="s">
        <v>12</v>
      </c>
      <c r="L30" s="3" t="s">
        <v>9</v>
      </c>
      <c r="M30" s="64" t="s">
        <v>12</v>
      </c>
      <c r="N30" s="80" t="s">
        <v>9</v>
      </c>
      <c r="O30" s="225" t="s">
        <v>10</v>
      </c>
      <c r="P30" s="19">
        <v>2</v>
      </c>
      <c r="R30" s="98" t="s">
        <v>22</v>
      </c>
      <c r="S30" s="127" t="s">
        <v>22</v>
      </c>
      <c r="T30" s="99" t="s">
        <v>9</v>
      </c>
      <c r="U30" s="90" t="s">
        <v>27</v>
      </c>
    </row>
    <row r="31" spans="1:22" ht="14.4" thickBot="1" x14ac:dyDescent="0.3">
      <c r="A31" s="216"/>
      <c r="B31" s="109"/>
      <c r="C31" s="109"/>
      <c r="D31" s="216"/>
      <c r="E31" s="219"/>
      <c r="F31" s="1"/>
      <c r="G31" s="67" t="s">
        <v>13</v>
      </c>
      <c r="H31" s="1"/>
      <c r="I31" s="64" t="s">
        <v>13</v>
      </c>
      <c r="J31" s="1"/>
      <c r="K31" s="67" t="s">
        <v>13</v>
      </c>
      <c r="L31" s="3"/>
      <c r="M31" s="64" t="s">
        <v>13</v>
      </c>
      <c r="N31" s="1"/>
      <c r="O31" s="226"/>
      <c r="P31" s="19" t="s">
        <v>17</v>
      </c>
      <c r="R31" s="100" t="s">
        <v>23</v>
      </c>
      <c r="S31" s="128" t="s">
        <v>24</v>
      </c>
      <c r="T31" s="93" t="s">
        <v>26</v>
      </c>
      <c r="U31" s="91" t="s">
        <v>28</v>
      </c>
    </row>
    <row r="32" spans="1:22" ht="14.4" thickBot="1" x14ac:dyDescent="0.3">
      <c r="A32" s="216"/>
      <c r="B32" s="109"/>
      <c r="C32" s="109"/>
      <c r="D32" s="217"/>
      <c r="E32" s="219"/>
      <c r="F32" s="45" t="s">
        <v>8</v>
      </c>
      <c r="G32" s="67" t="s">
        <v>14</v>
      </c>
      <c r="H32" s="46" t="s">
        <v>8</v>
      </c>
      <c r="I32" s="64" t="s">
        <v>14</v>
      </c>
      <c r="J32" s="46" t="s">
        <v>8</v>
      </c>
      <c r="K32" s="67" t="s">
        <v>14</v>
      </c>
      <c r="L32" s="47" t="s">
        <v>8</v>
      </c>
      <c r="M32" s="64" t="s">
        <v>14</v>
      </c>
      <c r="N32" s="46" t="s">
        <v>8</v>
      </c>
      <c r="O32" s="226"/>
      <c r="P32" s="19"/>
      <c r="R32" s="144" t="s">
        <v>29</v>
      </c>
      <c r="S32" s="145" t="s">
        <v>25</v>
      </c>
      <c r="T32" s="146" t="s">
        <v>8</v>
      </c>
      <c r="U32" s="147"/>
      <c r="V32" s="181" t="s">
        <v>31</v>
      </c>
    </row>
    <row r="33" spans="1:22" ht="17.399999999999999" x14ac:dyDescent="0.3">
      <c r="A33" s="81">
        <v>12</v>
      </c>
      <c r="B33" s="89">
        <v>15</v>
      </c>
      <c r="C33" s="89">
        <v>2</v>
      </c>
      <c r="D33" s="118">
        <v>5</v>
      </c>
      <c r="E33" s="207" t="s">
        <v>52</v>
      </c>
      <c r="F33" s="136">
        <v>0</v>
      </c>
      <c r="G33" s="137">
        <v>5.5</v>
      </c>
      <c r="H33" s="136">
        <v>1</v>
      </c>
      <c r="I33" s="137">
        <v>1</v>
      </c>
      <c r="J33" s="136">
        <v>0</v>
      </c>
      <c r="K33" s="137">
        <v>5</v>
      </c>
      <c r="L33" s="136">
        <v>0</v>
      </c>
      <c r="M33" s="137">
        <v>5</v>
      </c>
      <c r="N33" s="231">
        <f t="shared" ref="N33:N48" si="4">F33+H33+J33+L33</f>
        <v>1</v>
      </c>
      <c r="O33" s="228">
        <f t="shared" ref="O33:O48" si="5">G33+I33+K33+M33</f>
        <v>16.5</v>
      </c>
      <c r="P33" s="140">
        <v>3</v>
      </c>
      <c r="R33" s="154">
        <f t="shared" ref="R33:R48" si="6">P6+P33</f>
        <v>5</v>
      </c>
      <c r="S33" s="94">
        <f t="shared" ref="S33:S48" si="7">O6+O33</f>
        <v>31</v>
      </c>
      <c r="T33" s="157">
        <f t="shared" ref="T33:T48" si="8">N6+N33</f>
        <v>3</v>
      </c>
      <c r="U33" s="189">
        <v>2</v>
      </c>
      <c r="V33" s="179" t="s">
        <v>60</v>
      </c>
    </row>
    <row r="34" spans="1:22" ht="17.399999999999999" x14ac:dyDescent="0.3">
      <c r="A34" s="82">
        <v>1</v>
      </c>
      <c r="B34" s="7">
        <v>4</v>
      </c>
      <c r="C34" s="7">
        <v>7</v>
      </c>
      <c r="D34" s="112">
        <v>10</v>
      </c>
      <c r="E34" s="58" t="s">
        <v>53</v>
      </c>
      <c r="F34" s="79">
        <v>0</v>
      </c>
      <c r="G34" s="31">
        <v>5.5</v>
      </c>
      <c r="H34" s="48">
        <v>0</v>
      </c>
      <c r="I34" s="31">
        <v>5</v>
      </c>
      <c r="J34" s="79">
        <v>0</v>
      </c>
      <c r="K34" s="31">
        <v>5</v>
      </c>
      <c r="L34" s="48">
        <v>0</v>
      </c>
      <c r="M34" s="31">
        <v>5</v>
      </c>
      <c r="N34" s="232">
        <f t="shared" si="4"/>
        <v>0</v>
      </c>
      <c r="O34" s="229">
        <f t="shared" si="5"/>
        <v>20.5</v>
      </c>
      <c r="P34" s="141">
        <v>6</v>
      </c>
      <c r="R34" s="155">
        <f t="shared" si="6"/>
        <v>13.5</v>
      </c>
      <c r="S34" s="152">
        <f t="shared" si="7"/>
        <v>42.5</v>
      </c>
      <c r="T34" s="158">
        <f t="shared" si="8"/>
        <v>0</v>
      </c>
      <c r="U34" s="190">
        <v>8</v>
      </c>
      <c r="V34" s="178" t="s">
        <v>50</v>
      </c>
    </row>
    <row r="35" spans="1:22" ht="17.399999999999999" x14ac:dyDescent="0.3">
      <c r="A35" s="82">
        <v>3</v>
      </c>
      <c r="B35" s="7">
        <v>6</v>
      </c>
      <c r="C35" s="7">
        <v>9</v>
      </c>
      <c r="D35" s="112">
        <v>12</v>
      </c>
      <c r="E35" s="58" t="s">
        <v>54</v>
      </c>
      <c r="F35" s="79">
        <v>0</v>
      </c>
      <c r="G35" s="31">
        <v>5.5</v>
      </c>
      <c r="H35" s="48">
        <v>0</v>
      </c>
      <c r="I35" s="31">
        <v>5</v>
      </c>
      <c r="J35" s="79">
        <v>0</v>
      </c>
      <c r="K35" s="31">
        <v>5</v>
      </c>
      <c r="L35" s="48">
        <v>0</v>
      </c>
      <c r="M35" s="31">
        <v>5</v>
      </c>
      <c r="N35" s="232">
        <f t="shared" si="4"/>
        <v>0</v>
      </c>
      <c r="O35" s="229">
        <f t="shared" si="5"/>
        <v>20.5</v>
      </c>
      <c r="P35" s="141">
        <v>6</v>
      </c>
      <c r="R35" s="155">
        <f t="shared" si="6"/>
        <v>11</v>
      </c>
      <c r="S35" s="152">
        <f t="shared" si="7"/>
        <v>38.5</v>
      </c>
      <c r="T35" s="158">
        <f t="shared" si="8"/>
        <v>1</v>
      </c>
      <c r="U35" s="190">
        <v>6.5</v>
      </c>
      <c r="V35" s="178" t="s">
        <v>63</v>
      </c>
    </row>
    <row r="36" spans="1:22" ht="17.399999999999999" x14ac:dyDescent="0.3">
      <c r="A36" s="82">
        <v>9</v>
      </c>
      <c r="B36" s="7">
        <v>12</v>
      </c>
      <c r="C36" s="7">
        <v>15</v>
      </c>
      <c r="D36" s="112">
        <v>2</v>
      </c>
      <c r="E36" s="58" t="s">
        <v>55</v>
      </c>
      <c r="F36" s="79">
        <v>1</v>
      </c>
      <c r="G36" s="31">
        <v>2</v>
      </c>
      <c r="H36" s="48">
        <v>0</v>
      </c>
      <c r="I36" s="31">
        <v>5</v>
      </c>
      <c r="J36" s="79">
        <v>0</v>
      </c>
      <c r="K36" s="31">
        <v>5</v>
      </c>
      <c r="L36" s="48">
        <v>0</v>
      </c>
      <c r="M36" s="31">
        <v>5</v>
      </c>
      <c r="N36" s="232">
        <f t="shared" si="4"/>
        <v>1</v>
      </c>
      <c r="O36" s="229">
        <f t="shared" si="5"/>
        <v>17</v>
      </c>
      <c r="P36" s="141">
        <v>4</v>
      </c>
      <c r="R36" s="155">
        <f t="shared" si="6"/>
        <v>7</v>
      </c>
      <c r="S36" s="152">
        <f t="shared" si="7"/>
        <v>34.5</v>
      </c>
      <c r="T36" s="158">
        <f t="shared" si="8"/>
        <v>3</v>
      </c>
      <c r="U36" s="190">
        <v>3</v>
      </c>
      <c r="V36" s="178" t="s">
        <v>61</v>
      </c>
    </row>
    <row r="37" spans="1:22" ht="17.399999999999999" x14ac:dyDescent="0.3">
      <c r="A37" s="82">
        <v>13</v>
      </c>
      <c r="B37" s="7">
        <v>16</v>
      </c>
      <c r="C37" s="7">
        <v>3</v>
      </c>
      <c r="D37" s="112">
        <v>6</v>
      </c>
      <c r="E37" s="58" t="s">
        <v>56</v>
      </c>
      <c r="F37" s="79">
        <v>0</v>
      </c>
      <c r="G37" s="31">
        <v>5.5</v>
      </c>
      <c r="H37" s="48">
        <v>0</v>
      </c>
      <c r="I37" s="31">
        <v>5</v>
      </c>
      <c r="J37" s="79">
        <v>1</v>
      </c>
      <c r="K37" s="31">
        <v>1</v>
      </c>
      <c r="L37" s="48">
        <v>0</v>
      </c>
      <c r="M37" s="31">
        <v>5</v>
      </c>
      <c r="N37" s="232">
        <f t="shared" si="4"/>
        <v>1</v>
      </c>
      <c r="O37" s="229">
        <f t="shared" si="5"/>
        <v>16.5</v>
      </c>
      <c r="P37" s="141">
        <v>3</v>
      </c>
      <c r="R37" s="155">
        <f t="shared" si="6"/>
        <v>4</v>
      </c>
      <c r="S37" s="152">
        <f t="shared" si="7"/>
        <v>30.5</v>
      </c>
      <c r="T37" s="158">
        <f t="shared" si="8"/>
        <v>3</v>
      </c>
      <c r="U37" s="190">
        <v>1</v>
      </c>
      <c r="V37" s="178" t="s">
        <v>62</v>
      </c>
    </row>
    <row r="38" spans="1:22" ht="17.399999999999999" x14ac:dyDescent="0.3">
      <c r="A38" s="83">
        <v>16</v>
      </c>
      <c r="B38" s="44">
        <v>3</v>
      </c>
      <c r="C38" s="44">
        <v>6</v>
      </c>
      <c r="D38" s="119">
        <v>9</v>
      </c>
      <c r="E38" s="208" t="s">
        <v>57</v>
      </c>
      <c r="F38" s="79">
        <v>0</v>
      </c>
      <c r="G38" s="31">
        <v>5.5</v>
      </c>
      <c r="H38" s="48">
        <v>0</v>
      </c>
      <c r="I38" s="31">
        <v>5</v>
      </c>
      <c r="J38" s="79">
        <v>0</v>
      </c>
      <c r="K38" s="31">
        <v>5</v>
      </c>
      <c r="L38" s="48">
        <v>0</v>
      </c>
      <c r="M38" s="31">
        <v>5</v>
      </c>
      <c r="N38" s="232">
        <f t="shared" si="4"/>
        <v>0</v>
      </c>
      <c r="O38" s="229">
        <f t="shared" si="5"/>
        <v>20.5</v>
      </c>
      <c r="P38" s="141">
        <v>6</v>
      </c>
      <c r="R38" s="155">
        <f t="shared" si="6"/>
        <v>11</v>
      </c>
      <c r="S38" s="152">
        <f t="shared" si="7"/>
        <v>38.5</v>
      </c>
      <c r="T38" s="158">
        <f t="shared" si="8"/>
        <v>1</v>
      </c>
      <c r="U38" s="190">
        <v>6.5</v>
      </c>
      <c r="V38" s="178" t="s">
        <v>61</v>
      </c>
    </row>
    <row r="39" spans="1:22" ht="17.399999999999999" x14ac:dyDescent="0.3">
      <c r="A39" s="84">
        <v>10</v>
      </c>
      <c r="B39" s="7">
        <v>13</v>
      </c>
      <c r="C39" s="7">
        <v>16</v>
      </c>
      <c r="D39" s="112">
        <v>3</v>
      </c>
      <c r="E39" s="104" t="s">
        <v>58</v>
      </c>
      <c r="F39" s="79">
        <v>2</v>
      </c>
      <c r="G39" s="31">
        <v>1</v>
      </c>
      <c r="H39" s="48">
        <v>0</v>
      </c>
      <c r="I39" s="31">
        <v>5</v>
      </c>
      <c r="J39" s="79">
        <v>0</v>
      </c>
      <c r="K39" s="31">
        <v>5</v>
      </c>
      <c r="L39" s="48">
        <v>0</v>
      </c>
      <c r="M39" s="31">
        <v>5</v>
      </c>
      <c r="N39" s="232">
        <f t="shared" si="4"/>
        <v>2</v>
      </c>
      <c r="O39" s="229">
        <f t="shared" si="5"/>
        <v>16</v>
      </c>
      <c r="P39" s="141">
        <v>1</v>
      </c>
      <c r="R39" s="155">
        <f t="shared" si="6"/>
        <v>8.5</v>
      </c>
      <c r="S39" s="152">
        <f t="shared" si="7"/>
        <v>38</v>
      </c>
      <c r="T39" s="158">
        <f t="shared" si="8"/>
        <v>2</v>
      </c>
      <c r="U39" s="190">
        <v>5</v>
      </c>
      <c r="V39" s="178" t="s">
        <v>61</v>
      </c>
    </row>
    <row r="40" spans="1:22" ht="18" thickBot="1" x14ac:dyDescent="0.35">
      <c r="A40" s="84">
        <v>4</v>
      </c>
      <c r="B40" s="7">
        <v>7</v>
      </c>
      <c r="C40" s="7">
        <v>10</v>
      </c>
      <c r="D40" s="112">
        <v>13</v>
      </c>
      <c r="E40" s="210" t="s">
        <v>59</v>
      </c>
      <c r="F40" s="138">
        <v>0</v>
      </c>
      <c r="G40" s="36">
        <v>5.5</v>
      </c>
      <c r="H40" s="139">
        <v>0</v>
      </c>
      <c r="I40" s="36">
        <v>5</v>
      </c>
      <c r="J40" s="138">
        <v>0</v>
      </c>
      <c r="K40" s="36">
        <v>5</v>
      </c>
      <c r="L40" s="139">
        <v>1</v>
      </c>
      <c r="M40" s="36">
        <v>1</v>
      </c>
      <c r="N40" s="233">
        <f t="shared" si="4"/>
        <v>1</v>
      </c>
      <c r="O40" s="230">
        <f t="shared" si="5"/>
        <v>16.5</v>
      </c>
      <c r="P40" s="143">
        <v>3</v>
      </c>
      <c r="R40" s="156">
        <f t="shared" si="6"/>
        <v>8</v>
      </c>
      <c r="S40" s="153">
        <f t="shared" si="7"/>
        <v>34.5</v>
      </c>
      <c r="T40" s="159">
        <f t="shared" si="8"/>
        <v>2</v>
      </c>
      <c r="U40" s="191">
        <v>4</v>
      </c>
      <c r="V40" s="180" t="s">
        <v>61</v>
      </c>
    </row>
    <row r="41" spans="1:22" ht="17.399999999999999" hidden="1" x14ac:dyDescent="0.3">
      <c r="A41" s="84">
        <v>8</v>
      </c>
      <c r="B41" s="7">
        <v>11</v>
      </c>
      <c r="C41" s="7">
        <v>14</v>
      </c>
      <c r="D41" s="112">
        <v>1</v>
      </c>
      <c r="E41" s="211"/>
      <c r="F41" s="165"/>
      <c r="G41" s="42"/>
      <c r="H41" s="165"/>
      <c r="I41" s="42"/>
      <c r="J41" s="165"/>
      <c r="K41" s="42"/>
      <c r="L41" s="165"/>
      <c r="M41" s="42"/>
      <c r="N41" s="165">
        <f t="shared" si="4"/>
        <v>0</v>
      </c>
      <c r="O41" s="42">
        <f t="shared" si="5"/>
        <v>0</v>
      </c>
      <c r="P41" s="195"/>
      <c r="R41" s="203">
        <f t="shared" si="6"/>
        <v>0</v>
      </c>
      <c r="S41" s="148">
        <f t="shared" si="7"/>
        <v>0</v>
      </c>
      <c r="T41" s="205">
        <f t="shared" si="8"/>
        <v>0</v>
      </c>
      <c r="U41" s="206"/>
      <c r="V41" s="187"/>
    </row>
    <row r="42" spans="1:22" ht="17.399999999999999" hidden="1" x14ac:dyDescent="0.3">
      <c r="A42" s="84">
        <v>7</v>
      </c>
      <c r="B42" s="7">
        <v>10</v>
      </c>
      <c r="C42" s="7">
        <v>13</v>
      </c>
      <c r="D42" s="112">
        <v>16</v>
      </c>
      <c r="E42" s="133"/>
      <c r="F42" s="79"/>
      <c r="G42" s="31"/>
      <c r="H42" s="48"/>
      <c r="I42" s="31"/>
      <c r="J42" s="48"/>
      <c r="K42" s="31"/>
      <c r="L42" s="48"/>
      <c r="M42" s="31"/>
      <c r="N42" s="48">
        <f t="shared" si="4"/>
        <v>0</v>
      </c>
      <c r="O42" s="31">
        <f t="shared" si="5"/>
        <v>0</v>
      </c>
      <c r="P42" s="141"/>
      <c r="R42" s="155">
        <f t="shared" si="6"/>
        <v>0</v>
      </c>
      <c r="S42" s="152">
        <f t="shared" si="7"/>
        <v>0</v>
      </c>
      <c r="T42" s="158">
        <f t="shared" si="8"/>
        <v>0</v>
      </c>
      <c r="U42" s="190"/>
      <c r="V42" s="178"/>
    </row>
    <row r="43" spans="1:22" ht="17.399999999999999" hidden="1" x14ac:dyDescent="0.3">
      <c r="A43" s="84">
        <v>2</v>
      </c>
      <c r="B43" s="7">
        <v>5</v>
      </c>
      <c r="C43" s="7">
        <v>8</v>
      </c>
      <c r="D43" s="112">
        <v>11</v>
      </c>
      <c r="E43" s="133"/>
      <c r="F43" s="48"/>
      <c r="G43" s="31"/>
      <c r="H43" s="48"/>
      <c r="I43" s="31"/>
      <c r="J43" s="48"/>
      <c r="K43" s="31"/>
      <c r="L43" s="48"/>
      <c r="M43" s="31"/>
      <c r="N43" s="48">
        <f t="shared" si="4"/>
        <v>0</v>
      </c>
      <c r="O43" s="31">
        <f t="shared" si="5"/>
        <v>0</v>
      </c>
      <c r="P43" s="141"/>
      <c r="R43" s="155">
        <f t="shared" si="6"/>
        <v>0</v>
      </c>
      <c r="S43" s="152">
        <f t="shared" si="7"/>
        <v>0</v>
      </c>
      <c r="T43" s="158">
        <f t="shared" si="8"/>
        <v>0</v>
      </c>
      <c r="U43" s="190"/>
      <c r="V43" s="178"/>
    </row>
    <row r="44" spans="1:22" ht="17.399999999999999" hidden="1" x14ac:dyDescent="0.3">
      <c r="A44" s="84">
        <v>15</v>
      </c>
      <c r="B44" s="7">
        <v>2</v>
      </c>
      <c r="C44" s="7">
        <v>5</v>
      </c>
      <c r="D44" s="112">
        <v>8</v>
      </c>
      <c r="E44" s="134"/>
      <c r="F44" s="48"/>
      <c r="G44" s="31"/>
      <c r="H44" s="48"/>
      <c r="I44" s="31"/>
      <c r="J44" s="48"/>
      <c r="K44" s="31"/>
      <c r="L44" s="48"/>
      <c r="M44" s="31"/>
      <c r="N44" s="48">
        <f t="shared" si="4"/>
        <v>0</v>
      </c>
      <c r="O44" s="31">
        <f t="shared" si="5"/>
        <v>0</v>
      </c>
      <c r="P44" s="142"/>
      <c r="R44" s="155">
        <f t="shared" si="6"/>
        <v>0</v>
      </c>
      <c r="S44" s="152">
        <f t="shared" si="7"/>
        <v>0</v>
      </c>
      <c r="T44" s="158">
        <f t="shared" si="8"/>
        <v>0</v>
      </c>
      <c r="U44" s="190"/>
      <c r="V44" s="178"/>
    </row>
    <row r="45" spans="1:22" ht="17.399999999999999" hidden="1" x14ac:dyDescent="0.3">
      <c r="A45" s="84">
        <v>5</v>
      </c>
      <c r="B45" s="7">
        <v>8</v>
      </c>
      <c r="C45" s="7">
        <v>11</v>
      </c>
      <c r="D45" s="112">
        <v>14</v>
      </c>
      <c r="E45" s="134"/>
      <c r="F45" s="48"/>
      <c r="G45" s="31"/>
      <c r="H45" s="48"/>
      <c r="I45" s="31"/>
      <c r="J45" s="48"/>
      <c r="K45" s="31"/>
      <c r="L45" s="48"/>
      <c r="M45" s="31"/>
      <c r="N45" s="48">
        <f t="shared" si="4"/>
        <v>0</v>
      </c>
      <c r="O45" s="31">
        <f t="shared" si="5"/>
        <v>0</v>
      </c>
      <c r="P45" s="142"/>
      <c r="R45" s="155">
        <f t="shared" si="6"/>
        <v>0</v>
      </c>
      <c r="S45" s="152">
        <f t="shared" si="7"/>
        <v>0</v>
      </c>
      <c r="T45" s="158">
        <f t="shared" si="8"/>
        <v>0</v>
      </c>
      <c r="U45" s="190"/>
      <c r="V45" s="178"/>
    </row>
    <row r="46" spans="1:22" ht="17.399999999999999" hidden="1" x14ac:dyDescent="0.3">
      <c r="A46" s="84">
        <v>6</v>
      </c>
      <c r="B46" s="7">
        <v>9</v>
      </c>
      <c r="C46" s="7">
        <v>12</v>
      </c>
      <c r="D46" s="112">
        <v>15</v>
      </c>
      <c r="E46" s="134"/>
      <c r="F46" s="48"/>
      <c r="G46" s="31"/>
      <c r="H46" s="48"/>
      <c r="I46" s="31"/>
      <c r="J46" s="48"/>
      <c r="K46" s="31"/>
      <c r="L46" s="48"/>
      <c r="M46" s="31"/>
      <c r="N46" s="48">
        <f t="shared" si="4"/>
        <v>0</v>
      </c>
      <c r="O46" s="31">
        <f t="shared" si="5"/>
        <v>0</v>
      </c>
      <c r="P46" s="142"/>
      <c r="R46" s="155">
        <f t="shared" si="6"/>
        <v>0</v>
      </c>
      <c r="S46" s="152">
        <f t="shared" si="7"/>
        <v>0</v>
      </c>
      <c r="T46" s="158">
        <f t="shared" si="8"/>
        <v>0</v>
      </c>
      <c r="U46" s="190"/>
      <c r="V46" s="178"/>
    </row>
    <row r="47" spans="1:22" ht="17.399999999999999" hidden="1" x14ac:dyDescent="0.3">
      <c r="A47" s="85">
        <v>14</v>
      </c>
      <c r="B47" s="8">
        <v>1</v>
      </c>
      <c r="C47" s="8">
        <v>4</v>
      </c>
      <c r="D47" s="120">
        <v>7</v>
      </c>
      <c r="E47" s="134"/>
      <c r="F47" s="48"/>
      <c r="G47" s="31"/>
      <c r="H47" s="48"/>
      <c r="I47" s="31"/>
      <c r="J47" s="48"/>
      <c r="K47" s="31"/>
      <c r="L47" s="48"/>
      <c r="M47" s="31"/>
      <c r="N47" s="48">
        <f t="shared" si="4"/>
        <v>0</v>
      </c>
      <c r="O47" s="31">
        <f t="shared" si="5"/>
        <v>0</v>
      </c>
      <c r="P47" s="141"/>
      <c r="R47" s="155">
        <f t="shared" si="6"/>
        <v>0</v>
      </c>
      <c r="S47" s="152">
        <f t="shared" si="7"/>
        <v>0</v>
      </c>
      <c r="T47" s="158">
        <f t="shared" si="8"/>
        <v>0</v>
      </c>
      <c r="U47" s="190"/>
      <c r="V47" s="178"/>
    </row>
    <row r="48" spans="1:22" ht="18" hidden="1" thickBot="1" x14ac:dyDescent="0.35">
      <c r="A48" s="82">
        <v>11</v>
      </c>
      <c r="B48" s="15">
        <v>14</v>
      </c>
      <c r="C48" s="15">
        <v>1</v>
      </c>
      <c r="D48" s="112">
        <v>7</v>
      </c>
      <c r="E48" s="135"/>
      <c r="F48" s="138"/>
      <c r="G48" s="36"/>
      <c r="H48" s="139"/>
      <c r="I48" s="36"/>
      <c r="J48" s="138"/>
      <c r="K48" s="36"/>
      <c r="L48" s="139"/>
      <c r="M48" s="36"/>
      <c r="N48" s="139">
        <f t="shared" si="4"/>
        <v>0</v>
      </c>
      <c r="O48" s="36">
        <f t="shared" si="5"/>
        <v>0</v>
      </c>
      <c r="P48" s="143"/>
      <c r="R48" s="156">
        <f t="shared" si="6"/>
        <v>0</v>
      </c>
      <c r="S48" s="153">
        <f t="shared" si="7"/>
        <v>0</v>
      </c>
      <c r="T48" s="159">
        <f t="shared" si="8"/>
        <v>0</v>
      </c>
      <c r="U48" s="191"/>
      <c r="V48" s="180"/>
    </row>
    <row r="49" spans="1:21" ht="18" hidden="1" thickBot="1" x14ac:dyDescent="0.35">
      <c r="A49" s="82"/>
      <c r="B49" s="82"/>
      <c r="C49" s="82"/>
      <c r="D49" s="7"/>
      <c r="E49" s="132"/>
      <c r="F49" s="39"/>
      <c r="G49" s="24"/>
      <c r="H49" s="65"/>
      <c r="I49" s="41"/>
      <c r="J49" s="39"/>
      <c r="K49" s="24"/>
      <c r="L49" s="65"/>
      <c r="M49" s="41"/>
      <c r="N49" s="23"/>
      <c r="O49" s="43"/>
      <c r="P49" s="63"/>
      <c r="R49" s="148"/>
      <c r="S49" s="149"/>
      <c r="T49" s="150"/>
      <c r="U49" s="151"/>
    </row>
    <row r="50" spans="1:21" x14ac:dyDescent="0.25">
      <c r="T50" s="124"/>
    </row>
    <row r="51" spans="1:21" x14ac:dyDescent="0.25">
      <c r="E51" t="s">
        <v>78</v>
      </c>
      <c r="I51" t="s">
        <v>79</v>
      </c>
      <c r="M51" t="s">
        <v>80</v>
      </c>
    </row>
  </sheetData>
  <sortState xmlns:xlrd2="http://schemas.microsoft.com/office/spreadsheetml/2017/richdata2" ref="A34:P50">
    <sortCondition ref="E34:E50"/>
  </sortState>
  <mergeCells count="20">
    <mergeCell ref="A1:P1"/>
    <mergeCell ref="A2:A5"/>
    <mergeCell ref="D2:D5"/>
    <mergeCell ref="E2:E5"/>
    <mergeCell ref="F2:G2"/>
    <mergeCell ref="H2:I2"/>
    <mergeCell ref="J2:K2"/>
    <mergeCell ref="L2:M2"/>
    <mergeCell ref="N2:O2"/>
    <mergeCell ref="O3:O5"/>
    <mergeCell ref="A28:P28"/>
    <mergeCell ref="A29:A32"/>
    <mergeCell ref="D29:D32"/>
    <mergeCell ref="E29:E32"/>
    <mergeCell ref="F29:G29"/>
    <mergeCell ref="H29:I29"/>
    <mergeCell ref="J29:K29"/>
    <mergeCell ref="L29:M29"/>
    <mergeCell ref="N29:O29"/>
    <mergeCell ref="O30:O32"/>
  </mergeCells>
  <phoneticPr fontId="0" type="noConversion"/>
  <pageMargins left="0.19685039370078741" right="0.19685039370078741" top="0.78740157480314965" bottom="0.78740157480314965" header="0.31496062992125984" footer="0.31496062992125984"/>
  <pageSetup paperSize="9" scale="86" orientation="landscape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V51"/>
  <sheetViews>
    <sheetView tabSelected="1" topLeftCell="E1" workbookViewId="0">
      <selection activeCell="E2" sqref="E2:E5"/>
    </sheetView>
  </sheetViews>
  <sheetFormatPr defaultRowHeight="13.8" x14ac:dyDescent="0.25"/>
  <cols>
    <col min="1" max="3" width="5.6640625" hidden="1" customWidth="1"/>
    <col min="4" max="4" width="4.88671875" hidden="1" customWidth="1"/>
    <col min="5" max="5" width="17.6640625" customWidth="1"/>
    <col min="6" max="6" width="5.88671875" customWidth="1"/>
    <col min="7" max="7" width="7.6640625" customWidth="1"/>
    <col min="8" max="8" width="5.6640625" customWidth="1"/>
    <col min="9" max="9" width="7.6640625" customWidth="1"/>
    <col min="10" max="10" width="5.88671875" customWidth="1"/>
    <col min="11" max="11" width="7.6640625" customWidth="1"/>
    <col min="12" max="12" width="6" customWidth="1"/>
    <col min="13" max="13" width="7.6640625" customWidth="1"/>
    <col min="14" max="14" width="6.6640625" customWidth="1"/>
    <col min="15" max="15" width="9.109375" style="122"/>
    <col min="16" max="16" width="9.33203125" customWidth="1"/>
    <col min="17" max="17" width="3.88671875" customWidth="1"/>
    <col min="19" max="19" width="9.109375" style="122"/>
    <col min="20" max="20" width="6.88671875" customWidth="1"/>
    <col min="21" max="21" width="8.33203125" customWidth="1"/>
    <col min="22" max="22" width="15" customWidth="1"/>
  </cols>
  <sheetData>
    <row r="1" spans="1:20" ht="18" thickBot="1" x14ac:dyDescent="0.3">
      <c r="A1" s="212" t="s">
        <v>38</v>
      </c>
      <c r="B1" s="213"/>
      <c r="C1" s="213"/>
      <c r="D1" s="213"/>
      <c r="E1" s="213"/>
      <c r="F1" s="213"/>
      <c r="G1" s="213"/>
      <c r="H1" s="213"/>
      <c r="I1" s="213"/>
      <c r="J1" s="213"/>
      <c r="K1" s="213"/>
      <c r="L1" s="213"/>
      <c r="M1" s="213"/>
      <c r="N1" s="213"/>
      <c r="O1" s="213"/>
      <c r="P1" s="214"/>
      <c r="R1" s="92"/>
      <c r="S1" s="125"/>
      <c r="T1" s="92"/>
    </row>
    <row r="2" spans="1:20" ht="18" thickBot="1" x14ac:dyDescent="0.3">
      <c r="A2" s="215" t="s">
        <v>9</v>
      </c>
      <c r="B2" s="175"/>
      <c r="C2" s="175"/>
      <c r="D2" s="215" t="s">
        <v>15</v>
      </c>
      <c r="E2" s="218" t="s">
        <v>40</v>
      </c>
      <c r="F2" s="220" t="s">
        <v>18</v>
      </c>
      <c r="G2" s="221"/>
      <c r="H2" s="220" t="s">
        <v>19</v>
      </c>
      <c r="I2" s="222"/>
      <c r="J2" s="220" t="s">
        <v>20</v>
      </c>
      <c r="K2" s="221"/>
      <c r="L2" s="222" t="s">
        <v>21</v>
      </c>
      <c r="M2" s="222"/>
      <c r="N2" s="223" t="s">
        <v>7</v>
      </c>
      <c r="O2" s="224"/>
      <c r="P2" s="18" t="s">
        <v>11</v>
      </c>
      <c r="R2" s="92"/>
      <c r="S2" s="125"/>
      <c r="T2" s="92"/>
    </row>
    <row r="3" spans="1:20" ht="28.2" thickTop="1" x14ac:dyDescent="0.25">
      <c r="A3" s="216"/>
      <c r="B3" s="176"/>
      <c r="C3" s="176"/>
      <c r="D3" s="216"/>
      <c r="E3" s="219"/>
      <c r="F3" s="2" t="s">
        <v>9</v>
      </c>
      <c r="G3" s="177" t="s">
        <v>12</v>
      </c>
      <c r="H3" s="1" t="s">
        <v>9</v>
      </c>
      <c r="I3" s="64" t="s">
        <v>12</v>
      </c>
      <c r="J3" s="1" t="s">
        <v>9</v>
      </c>
      <c r="K3" s="177" t="s">
        <v>12</v>
      </c>
      <c r="L3" s="3" t="s">
        <v>9</v>
      </c>
      <c r="M3" s="64" t="s">
        <v>12</v>
      </c>
      <c r="N3" s="80" t="s">
        <v>9</v>
      </c>
      <c r="O3" s="225" t="s">
        <v>10</v>
      </c>
      <c r="P3" s="19" t="s">
        <v>0</v>
      </c>
      <c r="R3" s="92"/>
      <c r="S3" s="125"/>
      <c r="T3" s="92"/>
    </row>
    <row r="4" spans="1:20" x14ac:dyDescent="0.25">
      <c r="A4" s="216"/>
      <c r="B4" s="176"/>
      <c r="C4" s="176"/>
      <c r="D4" s="216"/>
      <c r="E4" s="219"/>
      <c r="F4" s="1"/>
      <c r="G4" s="177" t="s">
        <v>13</v>
      </c>
      <c r="H4" s="1"/>
      <c r="I4" s="64" t="s">
        <v>13</v>
      </c>
      <c r="J4" s="1"/>
      <c r="K4" s="177" t="s">
        <v>13</v>
      </c>
      <c r="L4" s="3"/>
      <c r="M4" s="64" t="s">
        <v>13</v>
      </c>
      <c r="N4" s="1"/>
      <c r="O4" s="226"/>
      <c r="P4" s="19" t="s">
        <v>17</v>
      </c>
      <c r="R4" s="92"/>
      <c r="S4" s="125"/>
      <c r="T4" s="92"/>
    </row>
    <row r="5" spans="1:20" ht="14.4" thickBot="1" x14ac:dyDescent="0.3">
      <c r="A5" s="216"/>
      <c r="B5" s="176"/>
      <c r="C5" s="176"/>
      <c r="D5" s="217"/>
      <c r="E5" s="219"/>
      <c r="F5" s="45" t="s">
        <v>8</v>
      </c>
      <c r="G5" s="177" t="s">
        <v>14</v>
      </c>
      <c r="H5" s="46" t="s">
        <v>8</v>
      </c>
      <c r="I5" s="64" t="s">
        <v>14</v>
      </c>
      <c r="J5" s="46" t="s">
        <v>8</v>
      </c>
      <c r="K5" s="177" t="s">
        <v>14</v>
      </c>
      <c r="L5" s="47" t="s">
        <v>8</v>
      </c>
      <c r="M5" s="64" t="s">
        <v>14</v>
      </c>
      <c r="N5" s="46" t="s">
        <v>8</v>
      </c>
      <c r="O5" s="226"/>
      <c r="P5" s="19"/>
      <c r="R5" s="92"/>
      <c r="S5" s="125"/>
      <c r="T5" s="92"/>
    </row>
    <row r="6" spans="1:20" ht="17.399999999999999" x14ac:dyDescent="0.3">
      <c r="A6" s="81">
        <v>6</v>
      </c>
      <c r="B6" s="89">
        <v>9</v>
      </c>
      <c r="C6" s="118">
        <v>13</v>
      </c>
      <c r="D6" s="111">
        <v>1</v>
      </c>
      <c r="E6" s="207" t="s">
        <v>67</v>
      </c>
      <c r="F6" s="136">
        <v>0</v>
      </c>
      <c r="G6" s="137">
        <v>6</v>
      </c>
      <c r="H6" s="136">
        <v>1</v>
      </c>
      <c r="I6" s="137">
        <v>3</v>
      </c>
      <c r="J6" s="136">
        <v>0</v>
      </c>
      <c r="K6" s="137">
        <v>5.5</v>
      </c>
      <c r="L6" s="136">
        <v>0</v>
      </c>
      <c r="M6" s="137">
        <v>5</v>
      </c>
      <c r="N6" s="136">
        <f t="shared" ref="N6:O21" si="0">F6+H6+J6+L6</f>
        <v>1</v>
      </c>
      <c r="O6" s="137">
        <f t="shared" si="0"/>
        <v>19.5</v>
      </c>
      <c r="P6" s="53">
        <v>4</v>
      </c>
      <c r="R6" s="92"/>
      <c r="S6" s="125"/>
      <c r="T6" s="92"/>
    </row>
    <row r="7" spans="1:20" ht="17.399999999999999" x14ac:dyDescent="0.3">
      <c r="A7" s="82">
        <v>11</v>
      </c>
      <c r="B7" s="7">
        <v>14</v>
      </c>
      <c r="C7" s="112">
        <v>2</v>
      </c>
      <c r="D7" s="82">
        <v>6</v>
      </c>
      <c r="E7" s="58" t="s">
        <v>68</v>
      </c>
      <c r="F7" s="79">
        <v>0</v>
      </c>
      <c r="G7" s="31">
        <v>6</v>
      </c>
      <c r="H7" s="48">
        <v>0</v>
      </c>
      <c r="I7" s="31">
        <v>7.5</v>
      </c>
      <c r="J7" s="79">
        <v>0</v>
      </c>
      <c r="K7" s="31">
        <v>5.5</v>
      </c>
      <c r="L7" s="48">
        <v>0</v>
      </c>
      <c r="M7" s="31">
        <v>5</v>
      </c>
      <c r="N7" s="48">
        <f t="shared" si="0"/>
        <v>0</v>
      </c>
      <c r="O7" s="31">
        <f t="shared" si="0"/>
        <v>24</v>
      </c>
      <c r="P7" s="50">
        <v>8</v>
      </c>
      <c r="R7" s="92"/>
      <c r="S7" s="125"/>
      <c r="T7" s="92"/>
    </row>
    <row r="8" spans="1:20" ht="17.399999999999999" x14ac:dyDescent="0.3">
      <c r="A8" s="82">
        <v>13</v>
      </c>
      <c r="B8" s="7">
        <v>16</v>
      </c>
      <c r="C8" s="112">
        <v>4</v>
      </c>
      <c r="D8" s="82">
        <v>7</v>
      </c>
      <c r="E8" s="58" t="s">
        <v>69</v>
      </c>
      <c r="F8" s="79">
        <v>1</v>
      </c>
      <c r="G8" s="31">
        <v>1.5</v>
      </c>
      <c r="H8" s="48">
        <v>1</v>
      </c>
      <c r="I8" s="31">
        <v>3</v>
      </c>
      <c r="J8" s="79">
        <v>1</v>
      </c>
      <c r="K8" s="31">
        <v>1</v>
      </c>
      <c r="L8" s="48">
        <v>0</v>
      </c>
      <c r="M8" s="31">
        <v>5</v>
      </c>
      <c r="N8" s="48">
        <f t="shared" si="0"/>
        <v>3</v>
      </c>
      <c r="O8" s="31">
        <f t="shared" si="0"/>
        <v>10.5</v>
      </c>
      <c r="P8" s="50">
        <v>1</v>
      </c>
      <c r="R8" s="92"/>
      <c r="S8" s="125"/>
      <c r="T8" s="92"/>
    </row>
    <row r="9" spans="1:20" ht="17.399999999999999" x14ac:dyDescent="0.3">
      <c r="A9" s="82">
        <v>3</v>
      </c>
      <c r="B9" s="7">
        <v>6</v>
      </c>
      <c r="C9" s="112">
        <v>10</v>
      </c>
      <c r="D9" s="82">
        <v>14</v>
      </c>
      <c r="E9" s="58" t="s">
        <v>70</v>
      </c>
      <c r="F9" s="79">
        <v>0</v>
      </c>
      <c r="G9" s="31">
        <v>6</v>
      </c>
      <c r="H9" s="48">
        <v>1</v>
      </c>
      <c r="I9" s="31">
        <v>3</v>
      </c>
      <c r="J9" s="79">
        <v>0</v>
      </c>
      <c r="K9" s="31">
        <v>5.5</v>
      </c>
      <c r="L9" s="48">
        <v>0</v>
      </c>
      <c r="M9" s="31">
        <v>5</v>
      </c>
      <c r="N9" s="48">
        <f t="shared" si="0"/>
        <v>1</v>
      </c>
      <c r="O9" s="31">
        <f t="shared" si="0"/>
        <v>19.5</v>
      </c>
      <c r="P9" s="50">
        <v>4</v>
      </c>
      <c r="R9" s="92"/>
      <c r="S9" s="125"/>
      <c r="T9" s="92"/>
    </row>
    <row r="10" spans="1:20" ht="17.399999999999999" x14ac:dyDescent="0.3">
      <c r="A10" s="82">
        <v>14</v>
      </c>
      <c r="B10" s="7">
        <v>1</v>
      </c>
      <c r="C10" s="112">
        <v>5</v>
      </c>
      <c r="D10" s="82">
        <v>9</v>
      </c>
      <c r="E10" s="58" t="s">
        <v>71</v>
      </c>
      <c r="F10" s="79">
        <v>0</v>
      </c>
      <c r="G10" s="31">
        <v>6</v>
      </c>
      <c r="H10" s="48">
        <v>0</v>
      </c>
      <c r="I10" s="31">
        <v>7.5</v>
      </c>
      <c r="J10" s="79">
        <v>0</v>
      </c>
      <c r="K10" s="31">
        <v>5.5</v>
      </c>
      <c r="L10" s="48">
        <v>0</v>
      </c>
      <c r="M10" s="31">
        <v>5</v>
      </c>
      <c r="N10" s="48">
        <f t="shared" si="0"/>
        <v>0</v>
      </c>
      <c r="O10" s="31">
        <f t="shared" si="0"/>
        <v>24</v>
      </c>
      <c r="P10" s="50">
        <v>8</v>
      </c>
      <c r="R10" s="92"/>
      <c r="S10" s="125"/>
      <c r="T10" s="92"/>
    </row>
    <row r="11" spans="1:20" ht="17.399999999999999" x14ac:dyDescent="0.3">
      <c r="A11" s="83">
        <v>5</v>
      </c>
      <c r="B11" s="44">
        <v>8</v>
      </c>
      <c r="C11" s="119">
        <v>12</v>
      </c>
      <c r="D11" s="83">
        <v>16</v>
      </c>
      <c r="E11" s="208" t="s">
        <v>72</v>
      </c>
      <c r="F11" s="79">
        <v>0</v>
      </c>
      <c r="G11" s="31">
        <v>6</v>
      </c>
      <c r="H11" s="48">
        <v>1</v>
      </c>
      <c r="I11" s="31">
        <v>3</v>
      </c>
      <c r="J11" s="79">
        <v>0</v>
      </c>
      <c r="K11" s="31">
        <v>5.5</v>
      </c>
      <c r="L11" s="48">
        <v>0</v>
      </c>
      <c r="M11" s="31">
        <v>5</v>
      </c>
      <c r="N11" s="48">
        <f t="shared" si="0"/>
        <v>1</v>
      </c>
      <c r="O11" s="31">
        <f t="shared" si="0"/>
        <v>19.5</v>
      </c>
      <c r="P11" s="50">
        <v>4</v>
      </c>
      <c r="R11" s="92"/>
      <c r="S11" s="125"/>
      <c r="T11" s="92"/>
    </row>
    <row r="12" spans="1:20" ht="17.399999999999999" x14ac:dyDescent="0.25">
      <c r="A12" s="84">
        <v>9</v>
      </c>
      <c r="B12" s="7">
        <v>12</v>
      </c>
      <c r="C12" s="112">
        <v>16</v>
      </c>
      <c r="D12" s="82">
        <v>4</v>
      </c>
      <c r="E12" s="104" t="s">
        <v>73</v>
      </c>
      <c r="F12" s="79">
        <v>0</v>
      </c>
      <c r="G12" s="31">
        <v>6</v>
      </c>
      <c r="H12" s="48">
        <v>1</v>
      </c>
      <c r="I12" s="31">
        <v>3</v>
      </c>
      <c r="J12" s="79">
        <v>0</v>
      </c>
      <c r="K12" s="31">
        <v>5.5</v>
      </c>
      <c r="L12" s="48">
        <v>0</v>
      </c>
      <c r="M12" s="31">
        <v>5</v>
      </c>
      <c r="N12" s="48">
        <f t="shared" si="0"/>
        <v>1</v>
      </c>
      <c r="O12" s="31">
        <f t="shared" si="0"/>
        <v>19.5</v>
      </c>
      <c r="P12" s="50">
        <v>4</v>
      </c>
      <c r="R12" s="92"/>
      <c r="S12" s="125"/>
      <c r="T12" s="92"/>
    </row>
    <row r="13" spans="1:20" ht="17.399999999999999" x14ac:dyDescent="0.3">
      <c r="A13" s="84">
        <v>15</v>
      </c>
      <c r="B13" s="7">
        <v>2</v>
      </c>
      <c r="C13" s="112">
        <v>6</v>
      </c>
      <c r="D13" s="82">
        <v>10</v>
      </c>
      <c r="E13" s="208" t="s">
        <v>74</v>
      </c>
      <c r="F13" s="79">
        <v>1</v>
      </c>
      <c r="G13" s="31">
        <v>1.5</v>
      </c>
      <c r="H13" s="48">
        <v>0</v>
      </c>
      <c r="I13" s="31">
        <v>7.5</v>
      </c>
      <c r="J13" s="79">
        <v>0</v>
      </c>
      <c r="K13" s="31">
        <v>5.5</v>
      </c>
      <c r="L13" s="48">
        <v>0</v>
      </c>
      <c r="M13" s="31">
        <v>5</v>
      </c>
      <c r="N13" s="48">
        <f t="shared" si="0"/>
        <v>1</v>
      </c>
      <c r="O13" s="31">
        <f t="shared" si="0"/>
        <v>19.5</v>
      </c>
      <c r="P13" s="50">
        <v>4</v>
      </c>
      <c r="R13" s="92"/>
      <c r="S13" s="125"/>
      <c r="T13" s="92"/>
    </row>
    <row r="14" spans="1:20" ht="18" thickBot="1" x14ac:dyDescent="0.35">
      <c r="A14" s="84">
        <v>1</v>
      </c>
      <c r="B14" s="7">
        <v>4</v>
      </c>
      <c r="C14" s="112">
        <v>8</v>
      </c>
      <c r="D14" s="82">
        <v>12</v>
      </c>
      <c r="E14" s="210" t="s">
        <v>75</v>
      </c>
      <c r="F14" s="139">
        <v>0</v>
      </c>
      <c r="G14" s="36">
        <v>6</v>
      </c>
      <c r="H14" s="139">
        <v>0</v>
      </c>
      <c r="I14" s="36">
        <v>7.5</v>
      </c>
      <c r="J14" s="139">
        <v>0</v>
      </c>
      <c r="K14" s="31">
        <v>5.5</v>
      </c>
      <c r="L14" s="139">
        <v>0</v>
      </c>
      <c r="M14" s="36">
        <v>5</v>
      </c>
      <c r="N14" s="139">
        <f t="shared" si="0"/>
        <v>0</v>
      </c>
      <c r="O14" s="36">
        <f t="shared" si="0"/>
        <v>24</v>
      </c>
      <c r="P14" s="49">
        <v>8</v>
      </c>
      <c r="R14" s="92"/>
      <c r="S14" s="125"/>
      <c r="T14" s="92"/>
    </row>
    <row r="15" spans="1:20" ht="17.399999999999999" hidden="1" x14ac:dyDescent="0.25">
      <c r="A15" s="84">
        <v>16</v>
      </c>
      <c r="B15" s="7">
        <v>3</v>
      </c>
      <c r="C15" s="112">
        <v>7</v>
      </c>
      <c r="D15" s="82">
        <v>11</v>
      </c>
      <c r="E15" s="209"/>
      <c r="F15" s="194"/>
      <c r="G15" s="42"/>
      <c r="H15" s="165"/>
      <c r="I15" s="42"/>
      <c r="J15" s="194"/>
      <c r="K15" s="42"/>
      <c r="L15" s="165"/>
      <c r="M15" s="42"/>
      <c r="N15" s="165">
        <f t="shared" si="0"/>
        <v>0</v>
      </c>
      <c r="O15" s="42">
        <f t="shared" si="0"/>
        <v>0</v>
      </c>
      <c r="P15" s="63"/>
      <c r="R15" s="92"/>
      <c r="S15" s="125"/>
      <c r="T15" s="92"/>
    </row>
    <row r="16" spans="1:20" ht="17.399999999999999" hidden="1" x14ac:dyDescent="0.25">
      <c r="A16" s="84">
        <v>4</v>
      </c>
      <c r="B16" s="7">
        <v>7</v>
      </c>
      <c r="C16" s="112">
        <v>11</v>
      </c>
      <c r="D16" s="82">
        <v>15</v>
      </c>
      <c r="E16" s="134"/>
      <c r="F16" s="48"/>
      <c r="G16" s="31"/>
      <c r="H16" s="48"/>
      <c r="I16" s="31"/>
      <c r="J16" s="48"/>
      <c r="K16" s="31"/>
      <c r="L16" s="48"/>
      <c r="M16" s="31"/>
      <c r="N16" s="48">
        <f t="shared" si="0"/>
        <v>0</v>
      </c>
      <c r="O16" s="31">
        <f t="shared" si="0"/>
        <v>0</v>
      </c>
      <c r="P16" s="50"/>
      <c r="R16" s="92"/>
      <c r="S16" s="125"/>
      <c r="T16" s="92"/>
    </row>
    <row r="17" spans="1:22" ht="17.399999999999999" hidden="1" x14ac:dyDescent="0.25">
      <c r="A17" s="84">
        <v>12</v>
      </c>
      <c r="B17" s="7">
        <v>15</v>
      </c>
      <c r="C17" s="112">
        <v>3</v>
      </c>
      <c r="D17" s="82">
        <v>7</v>
      </c>
      <c r="E17" s="134"/>
      <c r="F17" s="48"/>
      <c r="G17" s="31"/>
      <c r="H17" s="48"/>
      <c r="I17" s="31"/>
      <c r="J17" s="48"/>
      <c r="K17" s="31"/>
      <c r="L17" s="48"/>
      <c r="M17" s="31"/>
      <c r="N17" s="48">
        <f t="shared" si="0"/>
        <v>0</v>
      </c>
      <c r="O17" s="31">
        <f t="shared" si="0"/>
        <v>0</v>
      </c>
      <c r="P17" s="50"/>
      <c r="R17" s="92"/>
      <c r="S17" s="125"/>
      <c r="T17" s="92"/>
    </row>
    <row r="18" spans="1:22" ht="17.399999999999999" hidden="1" x14ac:dyDescent="0.25">
      <c r="A18" s="84">
        <v>10</v>
      </c>
      <c r="B18" s="7">
        <v>13</v>
      </c>
      <c r="C18" s="112">
        <v>1</v>
      </c>
      <c r="D18" s="82">
        <v>5</v>
      </c>
      <c r="E18" s="134"/>
      <c r="F18" s="48"/>
      <c r="G18" s="31"/>
      <c r="H18" s="48"/>
      <c r="I18" s="31"/>
      <c r="J18" s="48"/>
      <c r="K18" s="31"/>
      <c r="L18" s="48"/>
      <c r="M18" s="31"/>
      <c r="N18" s="48">
        <f t="shared" si="0"/>
        <v>0</v>
      </c>
      <c r="O18" s="31">
        <f t="shared" si="0"/>
        <v>0</v>
      </c>
      <c r="P18" s="50"/>
      <c r="R18" s="92"/>
      <c r="S18" s="125"/>
      <c r="T18" s="92"/>
    </row>
    <row r="19" spans="1:22" ht="17.399999999999999" hidden="1" x14ac:dyDescent="0.25">
      <c r="A19" s="84">
        <v>8</v>
      </c>
      <c r="B19" s="7">
        <v>11</v>
      </c>
      <c r="C19" s="112">
        <v>15</v>
      </c>
      <c r="D19" s="82">
        <v>3</v>
      </c>
      <c r="E19" s="134"/>
      <c r="F19" s="48"/>
      <c r="G19" s="31"/>
      <c r="H19" s="48"/>
      <c r="I19" s="31"/>
      <c r="J19" s="48"/>
      <c r="K19" s="31"/>
      <c r="L19" s="48"/>
      <c r="M19" s="31"/>
      <c r="N19" s="48">
        <f t="shared" si="0"/>
        <v>0</v>
      </c>
      <c r="O19" s="31">
        <f t="shared" si="0"/>
        <v>0</v>
      </c>
      <c r="P19" s="50"/>
      <c r="R19" s="92"/>
      <c r="S19" s="125"/>
      <c r="T19" s="92"/>
    </row>
    <row r="20" spans="1:22" ht="17.399999999999999" hidden="1" x14ac:dyDescent="0.25">
      <c r="A20" s="85">
        <v>2</v>
      </c>
      <c r="B20" s="8">
        <v>5</v>
      </c>
      <c r="C20" s="120">
        <v>9</v>
      </c>
      <c r="D20" s="85">
        <v>13</v>
      </c>
      <c r="E20" s="134"/>
      <c r="F20" s="48"/>
      <c r="G20" s="31"/>
      <c r="H20" s="48"/>
      <c r="I20" s="31"/>
      <c r="J20" s="48"/>
      <c r="K20" s="31"/>
      <c r="L20" s="48"/>
      <c r="M20" s="31"/>
      <c r="N20" s="48">
        <f t="shared" si="0"/>
        <v>0</v>
      </c>
      <c r="O20" s="31">
        <f t="shared" si="0"/>
        <v>0</v>
      </c>
      <c r="P20" s="50"/>
      <c r="R20" s="92"/>
      <c r="S20" s="125"/>
      <c r="T20" s="92"/>
    </row>
    <row r="21" spans="1:22" ht="18" hidden="1" thickBot="1" x14ac:dyDescent="0.3">
      <c r="A21" s="82">
        <v>7</v>
      </c>
      <c r="B21" s="15">
        <v>10</v>
      </c>
      <c r="C21" s="112">
        <v>14</v>
      </c>
      <c r="D21" s="82">
        <v>2</v>
      </c>
      <c r="E21" s="135"/>
      <c r="F21" s="138"/>
      <c r="G21" s="36"/>
      <c r="H21" s="139"/>
      <c r="I21" s="36"/>
      <c r="J21" s="138"/>
      <c r="K21" s="36"/>
      <c r="L21" s="139"/>
      <c r="M21" s="36"/>
      <c r="N21" s="139">
        <f t="shared" si="0"/>
        <v>0</v>
      </c>
      <c r="O21" s="36">
        <f t="shared" si="0"/>
        <v>0</v>
      </c>
      <c r="P21" s="22"/>
      <c r="R21" s="92"/>
      <c r="S21" s="125"/>
      <c r="T21" s="92"/>
    </row>
    <row r="22" spans="1:22" ht="17.399999999999999" hidden="1" x14ac:dyDescent="0.25">
      <c r="A22" s="82"/>
      <c r="B22" s="85"/>
      <c r="C22" s="82"/>
      <c r="D22" s="7"/>
      <c r="E22" s="132"/>
      <c r="F22" s="39"/>
      <c r="G22" s="24"/>
      <c r="H22" s="65"/>
      <c r="I22" s="41"/>
      <c r="J22" s="39"/>
      <c r="K22" s="24"/>
      <c r="L22" s="65"/>
      <c r="M22" s="41"/>
      <c r="N22" s="23"/>
      <c r="O22" s="160"/>
      <c r="P22" s="63"/>
      <c r="R22" s="92"/>
      <c r="S22" s="125"/>
      <c r="T22" s="92"/>
    </row>
    <row r="23" spans="1:22" ht="17.399999999999999" hidden="1" x14ac:dyDescent="0.25">
      <c r="A23" s="82"/>
      <c r="B23" s="82"/>
      <c r="C23" s="82"/>
      <c r="D23" s="7"/>
      <c r="E23" s="88"/>
      <c r="F23" s="27"/>
      <c r="G23" s="28"/>
      <c r="H23" s="76"/>
      <c r="I23" s="30"/>
      <c r="J23" s="27"/>
      <c r="K23" s="28"/>
      <c r="L23" s="76"/>
      <c r="M23" s="30"/>
      <c r="N23" s="52">
        <f t="shared" ref="N23:O26" si="1">F23+H23+J23+L23</f>
        <v>0</v>
      </c>
      <c r="O23" s="121">
        <f t="shared" si="1"/>
        <v>0</v>
      </c>
      <c r="P23" s="50"/>
      <c r="R23" s="92"/>
      <c r="S23" s="125"/>
      <c r="T23" s="92"/>
    </row>
    <row r="24" spans="1:22" ht="17.399999999999999" hidden="1" x14ac:dyDescent="0.25">
      <c r="A24" s="82"/>
      <c r="B24" s="82"/>
      <c r="C24" s="82"/>
      <c r="D24" s="7"/>
      <c r="E24" s="87"/>
      <c r="F24" s="27"/>
      <c r="G24" s="28"/>
      <c r="H24" s="76"/>
      <c r="I24" s="30"/>
      <c r="J24" s="27"/>
      <c r="K24" s="28"/>
      <c r="L24" s="76"/>
      <c r="M24" s="30"/>
      <c r="N24" s="52">
        <f t="shared" si="1"/>
        <v>0</v>
      </c>
      <c r="O24" s="121">
        <f t="shared" si="1"/>
        <v>0</v>
      </c>
      <c r="P24" s="50"/>
      <c r="R24" s="92"/>
      <c r="S24" s="125"/>
      <c r="T24" s="92"/>
    </row>
    <row r="25" spans="1:22" ht="17.399999999999999" hidden="1" x14ac:dyDescent="0.25">
      <c r="A25" s="82"/>
      <c r="B25" s="82"/>
      <c r="C25" s="82"/>
      <c r="D25" s="7"/>
      <c r="E25" s="88"/>
      <c r="F25" s="27"/>
      <c r="G25" s="28"/>
      <c r="H25" s="76"/>
      <c r="I25" s="30"/>
      <c r="J25" s="27"/>
      <c r="K25" s="28"/>
      <c r="L25" s="76"/>
      <c r="M25" s="30"/>
      <c r="N25" s="52">
        <f t="shared" si="1"/>
        <v>0</v>
      </c>
      <c r="O25" s="121">
        <f t="shared" si="1"/>
        <v>0</v>
      </c>
      <c r="P25" s="50"/>
      <c r="R25" s="92"/>
      <c r="S25" s="125"/>
      <c r="T25" s="92"/>
    </row>
    <row r="26" spans="1:22" ht="18" hidden="1" thickBot="1" x14ac:dyDescent="0.35">
      <c r="A26" s="86"/>
      <c r="B26" s="86"/>
      <c r="C26" s="86"/>
      <c r="D26" s="15"/>
      <c r="E26" s="161"/>
      <c r="F26" s="72"/>
      <c r="G26" s="73"/>
      <c r="H26" s="77"/>
      <c r="I26" s="74"/>
      <c r="J26" s="72"/>
      <c r="K26" s="73"/>
      <c r="L26" s="77"/>
      <c r="M26" s="74"/>
      <c r="N26" s="162">
        <f t="shared" si="1"/>
        <v>0</v>
      </c>
      <c r="O26" s="163">
        <f t="shared" si="1"/>
        <v>0</v>
      </c>
      <c r="P26" s="75"/>
      <c r="R26" s="92"/>
      <c r="S26" s="125"/>
      <c r="T26" s="92"/>
    </row>
    <row r="27" spans="1:22" ht="57" customHeight="1" thickBot="1" x14ac:dyDescent="0.35">
      <c r="A27" s="10"/>
      <c r="B27" s="10"/>
      <c r="C27" s="10"/>
      <c r="D27" s="10"/>
      <c r="E27" s="101"/>
      <c r="F27" s="102"/>
      <c r="G27" s="70"/>
      <c r="H27" s="69"/>
      <c r="I27" s="70"/>
      <c r="J27" s="102"/>
      <c r="K27" s="70"/>
      <c r="L27" s="69"/>
      <c r="M27" s="70"/>
      <c r="N27" s="69"/>
      <c r="O27" s="70"/>
      <c r="P27" s="71"/>
      <c r="R27" s="92"/>
      <c r="S27" s="125"/>
      <c r="T27" s="92"/>
    </row>
    <row r="28" spans="1:22" ht="18" thickBot="1" x14ac:dyDescent="0.35">
      <c r="A28" s="212" t="s">
        <v>39</v>
      </c>
      <c r="B28" s="213"/>
      <c r="C28" s="213"/>
      <c r="D28" s="213"/>
      <c r="E28" s="213"/>
      <c r="F28" s="213"/>
      <c r="G28" s="213"/>
      <c r="H28" s="213"/>
      <c r="I28" s="213"/>
      <c r="J28" s="213"/>
      <c r="K28" s="213"/>
      <c r="L28" s="213"/>
      <c r="M28" s="213"/>
      <c r="N28" s="213"/>
      <c r="O28" s="213"/>
      <c r="P28" s="214"/>
      <c r="S28" s="126" t="s">
        <v>30</v>
      </c>
      <c r="T28" s="96"/>
    </row>
    <row r="29" spans="1:22" ht="18" thickBot="1" x14ac:dyDescent="0.35">
      <c r="A29" s="215" t="s">
        <v>9</v>
      </c>
      <c r="B29" s="175"/>
      <c r="C29" s="175"/>
      <c r="D29" s="215" t="s">
        <v>15</v>
      </c>
      <c r="E29" s="218" t="s">
        <v>40</v>
      </c>
      <c r="F29" s="220" t="s">
        <v>18</v>
      </c>
      <c r="G29" s="221"/>
      <c r="H29" s="220" t="s">
        <v>19</v>
      </c>
      <c r="I29" s="222"/>
      <c r="J29" s="220" t="s">
        <v>20</v>
      </c>
      <c r="K29" s="221"/>
      <c r="L29" s="222" t="s">
        <v>21</v>
      </c>
      <c r="M29" s="222"/>
      <c r="N29" s="223" t="s">
        <v>7</v>
      </c>
      <c r="O29" s="224"/>
      <c r="P29" s="18" t="s">
        <v>11</v>
      </c>
      <c r="R29" s="96"/>
      <c r="S29" s="126"/>
      <c r="T29" s="96"/>
      <c r="U29" s="97"/>
    </row>
    <row r="30" spans="1:22" ht="28.2" thickTop="1" x14ac:dyDescent="0.25">
      <c r="A30" s="216"/>
      <c r="B30" s="176"/>
      <c r="C30" s="176"/>
      <c r="D30" s="216"/>
      <c r="E30" s="219"/>
      <c r="F30" s="2" t="s">
        <v>9</v>
      </c>
      <c r="G30" s="177" t="s">
        <v>12</v>
      </c>
      <c r="H30" s="1" t="s">
        <v>9</v>
      </c>
      <c r="I30" s="64" t="s">
        <v>12</v>
      </c>
      <c r="J30" s="1" t="s">
        <v>9</v>
      </c>
      <c r="K30" s="177" t="s">
        <v>12</v>
      </c>
      <c r="L30" s="3" t="s">
        <v>9</v>
      </c>
      <c r="M30" s="64" t="s">
        <v>12</v>
      </c>
      <c r="N30" s="80" t="s">
        <v>9</v>
      </c>
      <c r="O30" s="225" t="s">
        <v>10</v>
      </c>
      <c r="P30" s="19">
        <v>2</v>
      </c>
      <c r="R30" s="98" t="s">
        <v>22</v>
      </c>
      <c r="S30" s="127" t="s">
        <v>22</v>
      </c>
      <c r="T30" s="99" t="s">
        <v>9</v>
      </c>
      <c r="U30" s="90" t="s">
        <v>27</v>
      </c>
    </row>
    <row r="31" spans="1:22" ht="14.4" thickBot="1" x14ac:dyDescent="0.3">
      <c r="A31" s="216"/>
      <c r="B31" s="176"/>
      <c r="C31" s="176"/>
      <c r="D31" s="216"/>
      <c r="E31" s="219"/>
      <c r="F31" s="1"/>
      <c r="G31" s="177" t="s">
        <v>13</v>
      </c>
      <c r="H31" s="1"/>
      <c r="I31" s="64" t="s">
        <v>13</v>
      </c>
      <c r="J31" s="1"/>
      <c r="K31" s="177" t="s">
        <v>13</v>
      </c>
      <c r="L31" s="3"/>
      <c r="M31" s="64" t="s">
        <v>13</v>
      </c>
      <c r="N31" s="1"/>
      <c r="O31" s="226"/>
      <c r="P31" s="19" t="s">
        <v>17</v>
      </c>
      <c r="R31" s="100" t="s">
        <v>23</v>
      </c>
      <c r="S31" s="128" t="s">
        <v>24</v>
      </c>
      <c r="T31" s="93" t="s">
        <v>26</v>
      </c>
      <c r="U31" s="91" t="s">
        <v>28</v>
      </c>
    </row>
    <row r="32" spans="1:22" ht="14.4" thickBot="1" x14ac:dyDescent="0.3">
      <c r="A32" s="216"/>
      <c r="B32" s="176"/>
      <c r="C32" s="176"/>
      <c r="D32" s="217"/>
      <c r="E32" s="219"/>
      <c r="F32" s="45" t="s">
        <v>8</v>
      </c>
      <c r="G32" s="177" t="s">
        <v>14</v>
      </c>
      <c r="H32" s="46" t="s">
        <v>8</v>
      </c>
      <c r="I32" s="64" t="s">
        <v>14</v>
      </c>
      <c r="J32" s="46" t="s">
        <v>8</v>
      </c>
      <c r="K32" s="177" t="s">
        <v>14</v>
      </c>
      <c r="L32" s="47" t="s">
        <v>8</v>
      </c>
      <c r="M32" s="64" t="s">
        <v>14</v>
      </c>
      <c r="N32" s="46" t="s">
        <v>8</v>
      </c>
      <c r="O32" s="226"/>
      <c r="P32" s="19"/>
      <c r="R32" s="144" t="s">
        <v>29</v>
      </c>
      <c r="S32" s="145" t="s">
        <v>25</v>
      </c>
      <c r="T32" s="146" t="s">
        <v>8</v>
      </c>
      <c r="U32" s="147"/>
      <c r="V32" s="181" t="s">
        <v>31</v>
      </c>
    </row>
    <row r="33" spans="1:22" ht="17.399999999999999" x14ac:dyDescent="0.3">
      <c r="A33" s="81">
        <v>12</v>
      </c>
      <c r="B33" s="89">
        <v>15</v>
      </c>
      <c r="C33" s="89">
        <v>2</v>
      </c>
      <c r="D33" s="118">
        <v>5</v>
      </c>
      <c r="E33" s="207" t="s">
        <v>67</v>
      </c>
      <c r="F33" s="136">
        <v>0</v>
      </c>
      <c r="G33" s="137">
        <v>6</v>
      </c>
      <c r="H33" s="136">
        <v>0</v>
      </c>
      <c r="I33" s="137">
        <v>6</v>
      </c>
      <c r="J33" s="136">
        <v>0</v>
      </c>
      <c r="K33" s="137">
        <v>6</v>
      </c>
      <c r="L33" s="136">
        <v>0</v>
      </c>
      <c r="M33" s="137">
        <v>5.5</v>
      </c>
      <c r="N33" s="136">
        <f t="shared" ref="N33:O48" si="2">F33+H33+J33+L33</f>
        <v>0</v>
      </c>
      <c r="O33" s="137">
        <f t="shared" si="2"/>
        <v>23.5</v>
      </c>
      <c r="P33" s="140">
        <v>7.5</v>
      </c>
      <c r="R33" s="154">
        <f t="shared" ref="R33:R48" si="3">P6+P33</f>
        <v>11.5</v>
      </c>
      <c r="S33" s="94">
        <f t="shared" ref="S33:S48" si="4">O6+O33</f>
        <v>43</v>
      </c>
      <c r="T33" s="157">
        <f t="shared" ref="T33:T48" si="5">N6+N33</f>
        <v>1</v>
      </c>
      <c r="U33" s="189">
        <v>8</v>
      </c>
      <c r="V33" s="179" t="s">
        <v>61</v>
      </c>
    </row>
    <row r="34" spans="1:22" ht="17.399999999999999" x14ac:dyDescent="0.3">
      <c r="A34" s="82">
        <v>1</v>
      </c>
      <c r="B34" s="7">
        <v>4</v>
      </c>
      <c r="C34" s="7">
        <v>7</v>
      </c>
      <c r="D34" s="112">
        <v>10</v>
      </c>
      <c r="E34" s="58" t="s">
        <v>68</v>
      </c>
      <c r="F34" s="79">
        <v>1</v>
      </c>
      <c r="G34" s="31">
        <v>1.5</v>
      </c>
      <c r="H34" s="48">
        <v>0</v>
      </c>
      <c r="I34" s="31">
        <v>6</v>
      </c>
      <c r="J34" s="79">
        <v>1</v>
      </c>
      <c r="K34" s="31">
        <v>1.5</v>
      </c>
      <c r="L34" s="48">
        <v>1</v>
      </c>
      <c r="M34" s="31">
        <v>1</v>
      </c>
      <c r="N34" s="48">
        <f t="shared" si="2"/>
        <v>3</v>
      </c>
      <c r="O34" s="31">
        <f t="shared" si="2"/>
        <v>10</v>
      </c>
      <c r="P34" s="141">
        <v>1</v>
      </c>
      <c r="R34" s="155">
        <f t="shared" si="3"/>
        <v>9</v>
      </c>
      <c r="S34" s="152">
        <f t="shared" si="4"/>
        <v>34</v>
      </c>
      <c r="T34" s="158">
        <f t="shared" si="5"/>
        <v>3</v>
      </c>
      <c r="U34" s="190">
        <v>4</v>
      </c>
      <c r="V34" s="178" t="s">
        <v>61</v>
      </c>
    </row>
    <row r="35" spans="1:22" ht="17.399999999999999" x14ac:dyDescent="0.3">
      <c r="A35" s="82">
        <v>3</v>
      </c>
      <c r="B35" s="7">
        <v>6</v>
      </c>
      <c r="C35" s="7">
        <v>9</v>
      </c>
      <c r="D35" s="112">
        <v>12</v>
      </c>
      <c r="E35" s="58" t="s">
        <v>69</v>
      </c>
      <c r="F35" s="79">
        <v>0</v>
      </c>
      <c r="G35" s="31">
        <v>6</v>
      </c>
      <c r="H35" s="48">
        <v>0</v>
      </c>
      <c r="I35" s="31">
        <v>6</v>
      </c>
      <c r="J35" s="79">
        <v>0</v>
      </c>
      <c r="K35" s="31">
        <v>6</v>
      </c>
      <c r="L35" s="48">
        <v>0</v>
      </c>
      <c r="M35" s="31">
        <v>5.5</v>
      </c>
      <c r="N35" s="48">
        <f t="shared" si="2"/>
        <v>0</v>
      </c>
      <c r="O35" s="31">
        <f t="shared" si="2"/>
        <v>23.5</v>
      </c>
      <c r="P35" s="141">
        <v>7.5</v>
      </c>
      <c r="R35" s="155">
        <f t="shared" si="3"/>
        <v>8.5</v>
      </c>
      <c r="S35" s="152">
        <f t="shared" si="4"/>
        <v>34</v>
      </c>
      <c r="T35" s="158">
        <f t="shared" si="5"/>
        <v>3</v>
      </c>
      <c r="U35" s="190">
        <v>3</v>
      </c>
      <c r="V35" s="178" t="s">
        <v>76</v>
      </c>
    </row>
    <row r="36" spans="1:22" ht="17.399999999999999" x14ac:dyDescent="0.3">
      <c r="A36" s="82">
        <v>9</v>
      </c>
      <c r="B36" s="7">
        <v>12</v>
      </c>
      <c r="C36" s="7">
        <v>15</v>
      </c>
      <c r="D36" s="112">
        <v>2</v>
      </c>
      <c r="E36" s="58" t="s">
        <v>70</v>
      </c>
      <c r="F36" s="79">
        <v>0</v>
      </c>
      <c r="G36" s="31">
        <v>6</v>
      </c>
      <c r="H36" s="48">
        <v>1</v>
      </c>
      <c r="I36" s="31">
        <v>1.5</v>
      </c>
      <c r="J36" s="79">
        <v>0</v>
      </c>
      <c r="K36" s="31">
        <v>6</v>
      </c>
      <c r="L36" s="48">
        <v>0</v>
      </c>
      <c r="M36" s="31">
        <v>5.5</v>
      </c>
      <c r="N36" s="48">
        <f t="shared" si="2"/>
        <v>1</v>
      </c>
      <c r="O36" s="31">
        <f t="shared" si="2"/>
        <v>19</v>
      </c>
      <c r="P36" s="141">
        <v>3</v>
      </c>
      <c r="R36" s="155">
        <f t="shared" si="3"/>
        <v>7</v>
      </c>
      <c r="S36" s="152">
        <f t="shared" si="4"/>
        <v>38.5</v>
      </c>
      <c r="T36" s="158">
        <f t="shared" si="5"/>
        <v>2</v>
      </c>
      <c r="U36" s="190">
        <v>2</v>
      </c>
      <c r="V36" s="178" t="s">
        <v>77</v>
      </c>
    </row>
    <row r="37" spans="1:22" ht="17.399999999999999" x14ac:dyDescent="0.3">
      <c r="A37" s="82">
        <v>13</v>
      </c>
      <c r="B37" s="7">
        <v>16</v>
      </c>
      <c r="C37" s="7">
        <v>3</v>
      </c>
      <c r="D37" s="112">
        <v>6</v>
      </c>
      <c r="E37" s="58" t="s">
        <v>71</v>
      </c>
      <c r="F37" s="79">
        <v>0</v>
      </c>
      <c r="G37" s="31">
        <v>6</v>
      </c>
      <c r="H37" s="48">
        <v>0</v>
      </c>
      <c r="I37" s="31">
        <v>6</v>
      </c>
      <c r="J37" s="79">
        <v>1</v>
      </c>
      <c r="K37" s="31">
        <v>1.5</v>
      </c>
      <c r="L37" s="48">
        <v>0</v>
      </c>
      <c r="M37" s="31">
        <v>5.5</v>
      </c>
      <c r="N37" s="48">
        <f t="shared" si="2"/>
        <v>1</v>
      </c>
      <c r="O37" s="31">
        <f t="shared" si="2"/>
        <v>19</v>
      </c>
      <c r="P37" s="141">
        <v>3</v>
      </c>
      <c r="R37" s="155">
        <f t="shared" si="3"/>
        <v>11</v>
      </c>
      <c r="S37" s="152">
        <f t="shared" si="4"/>
        <v>43</v>
      </c>
      <c r="T37" s="158">
        <f t="shared" si="5"/>
        <v>1</v>
      </c>
      <c r="U37" s="190">
        <v>5.5</v>
      </c>
      <c r="V37" s="178" t="s">
        <v>66</v>
      </c>
    </row>
    <row r="38" spans="1:22" ht="17.399999999999999" x14ac:dyDescent="0.3">
      <c r="A38" s="83">
        <v>16</v>
      </c>
      <c r="B38" s="44">
        <v>3</v>
      </c>
      <c r="C38" s="44">
        <v>6</v>
      </c>
      <c r="D38" s="119">
        <v>9</v>
      </c>
      <c r="E38" s="208" t="s">
        <v>72</v>
      </c>
      <c r="F38" s="79">
        <v>0</v>
      </c>
      <c r="G38" s="31">
        <v>6</v>
      </c>
      <c r="H38" s="48">
        <v>0</v>
      </c>
      <c r="I38" s="31">
        <v>6</v>
      </c>
      <c r="J38" s="79">
        <v>0</v>
      </c>
      <c r="K38" s="31">
        <v>6</v>
      </c>
      <c r="L38" s="48">
        <v>0</v>
      </c>
      <c r="M38" s="31">
        <v>5.5</v>
      </c>
      <c r="N38" s="48">
        <f t="shared" si="2"/>
        <v>0</v>
      </c>
      <c r="O38" s="31">
        <f t="shared" si="2"/>
        <v>23.5</v>
      </c>
      <c r="P38" s="141">
        <v>7.5</v>
      </c>
      <c r="R38" s="155">
        <f t="shared" si="3"/>
        <v>11.5</v>
      </c>
      <c r="S38" s="152">
        <f t="shared" si="4"/>
        <v>43</v>
      </c>
      <c r="T38" s="158">
        <f t="shared" si="5"/>
        <v>1</v>
      </c>
      <c r="U38" s="190">
        <v>8</v>
      </c>
      <c r="V38" s="178" t="s">
        <v>60</v>
      </c>
    </row>
    <row r="39" spans="1:22" ht="17.399999999999999" x14ac:dyDescent="0.3">
      <c r="A39" s="84">
        <v>10</v>
      </c>
      <c r="B39" s="7">
        <v>13</v>
      </c>
      <c r="C39" s="7">
        <v>16</v>
      </c>
      <c r="D39" s="112">
        <v>3</v>
      </c>
      <c r="E39" s="104" t="s">
        <v>73</v>
      </c>
      <c r="F39" s="79">
        <v>0</v>
      </c>
      <c r="G39" s="31">
        <v>6</v>
      </c>
      <c r="H39" s="48">
        <v>1</v>
      </c>
      <c r="I39" s="31">
        <v>1.5</v>
      </c>
      <c r="J39" s="79">
        <v>0</v>
      </c>
      <c r="K39" s="31">
        <v>6</v>
      </c>
      <c r="L39" s="48">
        <v>0</v>
      </c>
      <c r="M39" s="31">
        <v>5.5</v>
      </c>
      <c r="N39" s="48">
        <f t="shared" si="2"/>
        <v>1</v>
      </c>
      <c r="O39" s="31">
        <f t="shared" si="2"/>
        <v>19</v>
      </c>
      <c r="P39" s="141">
        <v>3</v>
      </c>
      <c r="R39" s="155">
        <f t="shared" si="3"/>
        <v>7</v>
      </c>
      <c r="S39" s="152">
        <f t="shared" si="4"/>
        <v>38.5</v>
      </c>
      <c r="T39" s="158">
        <f t="shared" si="5"/>
        <v>2</v>
      </c>
      <c r="U39" s="190">
        <v>1</v>
      </c>
      <c r="V39" s="178" t="s">
        <v>60</v>
      </c>
    </row>
    <row r="40" spans="1:22" ht="17.399999999999999" x14ac:dyDescent="0.3">
      <c r="A40" s="84">
        <v>4</v>
      </c>
      <c r="B40" s="7">
        <v>7</v>
      </c>
      <c r="C40" s="7">
        <v>10</v>
      </c>
      <c r="D40" s="112">
        <v>13</v>
      </c>
      <c r="E40" s="208" t="s">
        <v>74</v>
      </c>
      <c r="F40" s="79">
        <v>0</v>
      </c>
      <c r="G40" s="31">
        <v>6</v>
      </c>
      <c r="H40" s="48">
        <v>0</v>
      </c>
      <c r="I40" s="31">
        <v>6</v>
      </c>
      <c r="J40" s="79">
        <v>0</v>
      </c>
      <c r="K40" s="31">
        <v>6</v>
      </c>
      <c r="L40" s="48">
        <v>0</v>
      </c>
      <c r="M40" s="31">
        <v>5.5</v>
      </c>
      <c r="N40" s="48">
        <f t="shared" si="2"/>
        <v>0</v>
      </c>
      <c r="O40" s="31">
        <f t="shared" si="2"/>
        <v>23.5</v>
      </c>
      <c r="P40" s="141">
        <v>7.5</v>
      </c>
      <c r="R40" s="155">
        <f t="shared" si="3"/>
        <v>11.5</v>
      </c>
      <c r="S40" s="152">
        <f t="shared" si="4"/>
        <v>43</v>
      </c>
      <c r="T40" s="158">
        <f t="shared" si="5"/>
        <v>1</v>
      </c>
      <c r="U40" s="190">
        <v>8</v>
      </c>
      <c r="V40" s="178" t="s">
        <v>61</v>
      </c>
    </row>
    <row r="41" spans="1:22" ht="18" thickBot="1" x14ac:dyDescent="0.35">
      <c r="A41" s="84">
        <v>8</v>
      </c>
      <c r="B41" s="7">
        <v>11</v>
      </c>
      <c r="C41" s="7">
        <v>14</v>
      </c>
      <c r="D41" s="112">
        <v>1</v>
      </c>
      <c r="E41" s="210" t="s">
        <v>75</v>
      </c>
      <c r="F41" s="139">
        <v>1</v>
      </c>
      <c r="G41" s="36">
        <v>1.5</v>
      </c>
      <c r="H41" s="139">
        <v>0</v>
      </c>
      <c r="I41" s="36">
        <v>6</v>
      </c>
      <c r="J41" s="139">
        <v>0</v>
      </c>
      <c r="K41" s="36">
        <v>6</v>
      </c>
      <c r="L41" s="139">
        <v>0</v>
      </c>
      <c r="M41" s="36">
        <v>5.5</v>
      </c>
      <c r="N41" s="139">
        <f t="shared" si="2"/>
        <v>1</v>
      </c>
      <c r="O41" s="36">
        <f t="shared" si="2"/>
        <v>19</v>
      </c>
      <c r="P41" s="143">
        <v>3</v>
      </c>
      <c r="R41" s="156">
        <f t="shared" si="3"/>
        <v>11</v>
      </c>
      <c r="S41" s="153">
        <f t="shared" si="4"/>
        <v>43</v>
      </c>
      <c r="T41" s="159">
        <f t="shared" si="5"/>
        <v>1</v>
      </c>
      <c r="U41" s="191">
        <v>5.5</v>
      </c>
      <c r="V41" s="180" t="s">
        <v>61</v>
      </c>
    </row>
    <row r="42" spans="1:22" ht="17.399999999999999" hidden="1" x14ac:dyDescent="0.3">
      <c r="A42" s="84">
        <v>7</v>
      </c>
      <c r="B42" s="7">
        <v>10</v>
      </c>
      <c r="C42" s="7">
        <v>13</v>
      </c>
      <c r="D42" s="112">
        <v>16</v>
      </c>
      <c r="E42" s="211"/>
      <c r="F42" s="194"/>
      <c r="G42" s="42"/>
      <c r="H42" s="165"/>
      <c r="I42" s="42"/>
      <c r="J42" s="165"/>
      <c r="K42" s="42"/>
      <c r="L42" s="165"/>
      <c r="M42" s="42"/>
      <c r="N42" s="165">
        <f t="shared" si="2"/>
        <v>0</v>
      </c>
      <c r="O42" s="42">
        <f t="shared" si="2"/>
        <v>0</v>
      </c>
      <c r="P42" s="195"/>
      <c r="R42" s="203">
        <f t="shared" si="3"/>
        <v>0</v>
      </c>
      <c r="S42" s="148">
        <f t="shared" si="4"/>
        <v>0</v>
      </c>
      <c r="T42" s="205">
        <f t="shared" si="5"/>
        <v>0</v>
      </c>
      <c r="U42" s="206"/>
      <c r="V42" s="187"/>
    </row>
    <row r="43" spans="1:22" ht="17.399999999999999" hidden="1" x14ac:dyDescent="0.3">
      <c r="A43" s="84">
        <v>2</v>
      </c>
      <c r="B43" s="7">
        <v>5</v>
      </c>
      <c r="C43" s="7">
        <v>8</v>
      </c>
      <c r="D43" s="112">
        <v>11</v>
      </c>
      <c r="E43" s="133"/>
      <c r="F43" s="48"/>
      <c r="G43" s="31"/>
      <c r="H43" s="48"/>
      <c r="I43" s="31"/>
      <c r="J43" s="48"/>
      <c r="K43" s="31"/>
      <c r="L43" s="48"/>
      <c r="M43" s="31"/>
      <c r="N43" s="48">
        <f t="shared" si="2"/>
        <v>0</v>
      </c>
      <c r="O43" s="31">
        <f t="shared" si="2"/>
        <v>0</v>
      </c>
      <c r="P43" s="141"/>
      <c r="R43" s="155">
        <f t="shared" si="3"/>
        <v>0</v>
      </c>
      <c r="S43" s="152">
        <f t="shared" si="4"/>
        <v>0</v>
      </c>
      <c r="T43" s="158">
        <f t="shared" si="5"/>
        <v>0</v>
      </c>
      <c r="U43" s="190"/>
      <c r="V43" s="178"/>
    </row>
    <row r="44" spans="1:22" ht="17.399999999999999" hidden="1" x14ac:dyDescent="0.3">
      <c r="A44" s="84">
        <v>15</v>
      </c>
      <c r="B44" s="7">
        <v>2</v>
      </c>
      <c r="C44" s="7">
        <v>5</v>
      </c>
      <c r="D44" s="112">
        <v>8</v>
      </c>
      <c r="E44" s="134"/>
      <c r="F44" s="48"/>
      <c r="G44" s="31"/>
      <c r="H44" s="48"/>
      <c r="I44" s="31"/>
      <c r="J44" s="48"/>
      <c r="K44" s="31"/>
      <c r="L44" s="48"/>
      <c r="M44" s="31"/>
      <c r="N44" s="48">
        <f t="shared" si="2"/>
        <v>0</v>
      </c>
      <c r="O44" s="31">
        <f t="shared" si="2"/>
        <v>0</v>
      </c>
      <c r="P44" s="142"/>
      <c r="R44" s="155">
        <f t="shared" si="3"/>
        <v>0</v>
      </c>
      <c r="S44" s="152">
        <f t="shared" si="4"/>
        <v>0</v>
      </c>
      <c r="T44" s="158">
        <f t="shared" si="5"/>
        <v>0</v>
      </c>
      <c r="U44" s="190"/>
      <c r="V44" s="178"/>
    </row>
    <row r="45" spans="1:22" ht="17.399999999999999" hidden="1" x14ac:dyDescent="0.3">
      <c r="A45" s="84">
        <v>5</v>
      </c>
      <c r="B45" s="7">
        <v>8</v>
      </c>
      <c r="C45" s="7">
        <v>11</v>
      </c>
      <c r="D45" s="112">
        <v>14</v>
      </c>
      <c r="E45" s="134"/>
      <c r="F45" s="48"/>
      <c r="G45" s="31"/>
      <c r="H45" s="48"/>
      <c r="I45" s="31"/>
      <c r="J45" s="48"/>
      <c r="K45" s="31"/>
      <c r="L45" s="48"/>
      <c r="M45" s="31"/>
      <c r="N45" s="48">
        <f t="shared" si="2"/>
        <v>0</v>
      </c>
      <c r="O45" s="31">
        <f t="shared" si="2"/>
        <v>0</v>
      </c>
      <c r="P45" s="142"/>
      <c r="R45" s="155">
        <f t="shared" si="3"/>
        <v>0</v>
      </c>
      <c r="S45" s="152">
        <f t="shared" si="4"/>
        <v>0</v>
      </c>
      <c r="T45" s="158">
        <f t="shared" si="5"/>
        <v>0</v>
      </c>
      <c r="U45" s="190"/>
      <c r="V45" s="178"/>
    </row>
    <row r="46" spans="1:22" ht="17.399999999999999" hidden="1" x14ac:dyDescent="0.3">
      <c r="A46" s="84">
        <v>6</v>
      </c>
      <c r="B46" s="7">
        <v>9</v>
      </c>
      <c r="C46" s="7">
        <v>12</v>
      </c>
      <c r="D46" s="112">
        <v>15</v>
      </c>
      <c r="E46" s="134"/>
      <c r="F46" s="48"/>
      <c r="G46" s="31"/>
      <c r="H46" s="48"/>
      <c r="I46" s="31"/>
      <c r="J46" s="48"/>
      <c r="K46" s="31"/>
      <c r="L46" s="48"/>
      <c r="M46" s="31"/>
      <c r="N46" s="48">
        <f t="shared" si="2"/>
        <v>0</v>
      </c>
      <c r="O46" s="31">
        <f t="shared" si="2"/>
        <v>0</v>
      </c>
      <c r="P46" s="142"/>
      <c r="R46" s="155">
        <f t="shared" si="3"/>
        <v>0</v>
      </c>
      <c r="S46" s="152">
        <f t="shared" si="4"/>
        <v>0</v>
      </c>
      <c r="T46" s="158">
        <f t="shared" si="5"/>
        <v>0</v>
      </c>
      <c r="U46" s="190"/>
      <c r="V46" s="178"/>
    </row>
    <row r="47" spans="1:22" ht="17.399999999999999" hidden="1" x14ac:dyDescent="0.3">
      <c r="A47" s="85">
        <v>14</v>
      </c>
      <c r="B47" s="8">
        <v>1</v>
      </c>
      <c r="C47" s="8">
        <v>4</v>
      </c>
      <c r="D47" s="120">
        <v>7</v>
      </c>
      <c r="E47" s="134"/>
      <c r="F47" s="48"/>
      <c r="G47" s="31"/>
      <c r="H47" s="48"/>
      <c r="I47" s="31"/>
      <c r="J47" s="48"/>
      <c r="K47" s="31"/>
      <c r="L47" s="48"/>
      <c r="M47" s="31"/>
      <c r="N47" s="48">
        <f t="shared" si="2"/>
        <v>0</v>
      </c>
      <c r="O47" s="31">
        <f t="shared" si="2"/>
        <v>0</v>
      </c>
      <c r="P47" s="141"/>
      <c r="R47" s="155">
        <f t="shared" si="3"/>
        <v>0</v>
      </c>
      <c r="S47" s="152">
        <f t="shared" si="4"/>
        <v>0</v>
      </c>
      <c r="T47" s="158">
        <f t="shared" si="5"/>
        <v>0</v>
      </c>
      <c r="U47" s="190"/>
      <c r="V47" s="178"/>
    </row>
    <row r="48" spans="1:22" ht="18" hidden="1" thickBot="1" x14ac:dyDescent="0.35">
      <c r="A48" s="82">
        <v>11</v>
      </c>
      <c r="B48" s="15">
        <v>14</v>
      </c>
      <c r="C48" s="15">
        <v>1</v>
      </c>
      <c r="D48" s="112">
        <v>7</v>
      </c>
      <c r="E48" s="135"/>
      <c r="F48" s="138"/>
      <c r="G48" s="36"/>
      <c r="H48" s="139"/>
      <c r="I48" s="36"/>
      <c r="J48" s="138"/>
      <c r="K48" s="36"/>
      <c r="L48" s="139"/>
      <c r="M48" s="36"/>
      <c r="N48" s="139">
        <f t="shared" si="2"/>
        <v>0</v>
      </c>
      <c r="O48" s="36">
        <f t="shared" si="2"/>
        <v>0</v>
      </c>
      <c r="P48" s="143"/>
      <c r="R48" s="156">
        <f t="shared" si="3"/>
        <v>0</v>
      </c>
      <c r="S48" s="153">
        <f t="shared" si="4"/>
        <v>0</v>
      </c>
      <c r="T48" s="159">
        <f t="shared" si="5"/>
        <v>0</v>
      </c>
      <c r="U48" s="191"/>
      <c r="V48" s="180"/>
    </row>
    <row r="49" spans="1:21" ht="18" hidden="1" thickBot="1" x14ac:dyDescent="0.35">
      <c r="A49" s="82"/>
      <c r="B49" s="82"/>
      <c r="C49" s="82"/>
      <c r="D49" s="7"/>
      <c r="E49" s="132"/>
      <c r="F49" s="39"/>
      <c r="G49" s="24"/>
      <c r="H49" s="65"/>
      <c r="I49" s="41"/>
      <c r="J49" s="39"/>
      <c r="K49" s="24"/>
      <c r="L49" s="65"/>
      <c r="M49" s="41"/>
      <c r="N49" s="23"/>
      <c r="O49" s="43"/>
      <c r="P49" s="63"/>
      <c r="R49" s="148"/>
      <c r="S49" s="149"/>
      <c r="T49" s="150"/>
      <c r="U49" s="151"/>
    </row>
    <row r="50" spans="1:21" x14ac:dyDescent="0.25">
      <c r="T50" s="124"/>
    </row>
    <row r="51" spans="1:21" x14ac:dyDescent="0.25">
      <c r="E51" t="s">
        <v>81</v>
      </c>
      <c r="J51" t="s">
        <v>79</v>
      </c>
      <c r="N51" t="s">
        <v>82</v>
      </c>
    </row>
  </sheetData>
  <mergeCells count="20">
    <mergeCell ref="A1:P1"/>
    <mergeCell ref="A2:A5"/>
    <mergeCell ref="D2:D5"/>
    <mergeCell ref="E2:E5"/>
    <mergeCell ref="F2:G2"/>
    <mergeCell ref="H2:I2"/>
    <mergeCell ref="J2:K2"/>
    <mergeCell ref="L2:M2"/>
    <mergeCell ref="N2:O2"/>
    <mergeCell ref="O3:O5"/>
    <mergeCell ref="A28:P28"/>
    <mergeCell ref="A29:A32"/>
    <mergeCell ref="D29:D32"/>
    <mergeCell ref="E29:E32"/>
    <mergeCell ref="F29:G29"/>
    <mergeCell ref="H29:I29"/>
    <mergeCell ref="J29:K29"/>
    <mergeCell ref="L29:M29"/>
    <mergeCell ref="N29:O29"/>
    <mergeCell ref="O30:O32"/>
  </mergeCells>
  <pageMargins left="0.19685039370078741" right="0.19685039370078741" top="0.74803149606299213" bottom="0.74803149606299213" header="0.31496062992125984" footer="0.31496062992125984"/>
  <pageSetup paperSize="9" scale="8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M SR  Kategoria U 15</vt:lpstr>
      <vt:lpstr>MSR kat. U 20</vt:lpstr>
      <vt:lpstr>M SR kat. U25</vt:lpstr>
    </vt:vector>
  </TitlesOfParts>
  <Company>-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2022-07-03T11:22:05Z</cp:lastPrinted>
  <dcterms:created xsi:type="dcterms:W3CDTF">2011-09-11T15:31:10Z</dcterms:created>
  <dcterms:modified xsi:type="dcterms:W3CDTF">2022-07-03T11:23:46Z</dcterms:modified>
</cp:coreProperties>
</file>